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1103702-2CD8-4DBF-9E7B-593186BD8EC2}" xr6:coauthVersionLast="47" xr6:coauthVersionMax="47" xr10:uidLastSave="{00000000-0000-0000-0000-000000000000}"/>
  <bookViews>
    <workbookView xWindow="20370" yWindow="-60" windowWidth="29040" windowHeight="15840" tabRatio="863" firstSheet="1" activeTab="1" xr2:uid="{00000000-000D-0000-FFFF-FFFF00000000}"/>
  </bookViews>
  <sheets>
    <sheet name="★補助金額算定★(提出不要)"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紙（運営収支状況調査票）" sheetId="27" r:id="rId17"/>
    <sheet name="別添" sheetId="25" r:id="rId18"/>
    <sheet name="（参考）別添２" sheetId="6" r:id="rId19"/>
    <sheet name="（参考）第３－２号記入要領" sheetId="4" r:id="rId20"/>
    <sheet name="（参考）保育料収入相当額及び調整率の算出方法" sheetId="28" r:id="rId21"/>
  </sheets>
  <definedNames>
    <definedName name="_Key1" localSheetId="20" hidden="1">#REF!</definedName>
    <definedName name="_Key1" localSheetId="1" hidden="1">#REF!</definedName>
    <definedName name="_Key1" localSheetId="16" hidden="1">#REF!</definedName>
    <definedName name="_Key1" hidden="1">#REF!</definedName>
    <definedName name="_Key2" localSheetId="20" hidden="1">#REF!</definedName>
    <definedName name="_Key2" localSheetId="1" hidden="1">#REF!</definedName>
    <definedName name="_Key2" localSheetId="16" hidden="1">#REF!</definedName>
    <definedName name="_Key2" hidden="1">#REF!</definedName>
    <definedName name="_Order1" hidden="1">255</definedName>
    <definedName name="_Order2" hidden="1">255</definedName>
    <definedName name="_Sort" localSheetId="20" hidden="1">#REF!</definedName>
    <definedName name="_Sort" localSheetId="1" hidden="1">#REF!</definedName>
    <definedName name="_Sort" localSheetId="16" hidden="1">#REF!</definedName>
    <definedName name="_Sort" hidden="1">#REF!</definedName>
    <definedName name="_xlnm.Print_Area" localSheetId="19">'（参考）第３－２号記入要領'!$A$1:$AO$15</definedName>
    <definedName name="_xlnm.Print_Area" localSheetId="1">確認表!$B$1:$C$29</definedName>
    <definedName name="_xlnm.Print_Area" localSheetId="14">収支予算書!$A$1:$AA$50</definedName>
    <definedName name="_xlnm.Print_Area" localSheetId="3">第２号様式!$A$1:$CC$39</definedName>
    <definedName name="_xlnm.Print_Area" localSheetId="10">'第３－２号様式'!$A$1:$L$33</definedName>
    <definedName name="_xlnm.Print_Area" localSheetId="16">'別紙（運営収支状況調査票）'!$A$1:$AN$53</definedName>
    <definedName name="ｓ" localSheetId="20" hidden="1">#REF!</definedName>
    <definedName name="ｓ" localSheetId="1" hidden="1">#REF!</definedName>
    <definedName name="ｓ" localSheetId="16" hidden="1">#REF!</definedName>
    <definedName name="ｓ" hidden="1">#REF!</definedName>
    <definedName name="ｓｃあ" localSheetId="20" hidden="1">#REF!</definedName>
    <definedName name="ｓｃあ" localSheetId="1" hidden="1">#REF!</definedName>
    <definedName name="ｓｃあ" localSheetId="16" hidden="1">#REF!</definedName>
    <definedName name="ｓｃあ" hidden="1">#REF!</definedName>
    <definedName name="っっｊ" localSheetId="20" hidden="1">#REF!</definedName>
    <definedName name="っっｊ" localSheetId="1" hidden="1">#REF!</definedName>
    <definedName name="っっｊ" localSheetId="16" hidden="1">#REF!</definedName>
    <definedName name="っっｊ" hidden="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27" l="1"/>
  <c r="L14" i="27" l="1"/>
  <c r="L20" i="27"/>
  <c r="L21" i="27"/>
  <c r="L48" i="27" s="1"/>
  <c r="T21" i="27"/>
  <c r="L22" i="27"/>
  <c r="T22" i="27"/>
  <c r="AE29" i="27" s="1"/>
  <c r="L28" i="27"/>
  <c r="T28" i="27"/>
  <c r="L32" i="27"/>
  <c r="T32" i="27"/>
  <c r="T46" i="27" s="1"/>
  <c r="AE35" i="27"/>
  <c r="L46" i="27"/>
  <c r="AG8" i="23" l="1"/>
  <c r="AH7" i="22"/>
  <c r="AG7" i="22" s="1"/>
  <c r="AG17" i="2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J23" i="2" s="1"/>
  <c r="AJ22" i="27" s="1"/>
  <c r="AG19" i="24"/>
  <c r="G4" i="12" s="1"/>
  <c r="BB21" i="18" s="1"/>
  <c r="AG19" i="22"/>
  <c r="D4" i="12" s="1"/>
  <c r="AP21" i="18" s="1"/>
  <c r="AH8" i="22"/>
  <c r="AG8" i="22"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AJ24" i="27" s="1"/>
  <c r="AE37" i="27" s="1"/>
  <c r="AE31" i="27"/>
  <c r="W12" i="3"/>
  <c r="X12" i="3"/>
  <c r="AG19" i="23"/>
  <c r="F4" i="12" s="1"/>
  <c r="AV21" i="18" s="1"/>
  <c r="AG8" i="21"/>
  <c r="AG9" i="21"/>
  <c r="AG10" i="21"/>
  <c r="AG11" i="21"/>
  <c r="AG12" i="21"/>
  <c r="AG13" i="21"/>
  <c r="AG14" i="21"/>
  <c r="AG15" i="21"/>
  <c r="AG16" i="21"/>
  <c r="AG18" i="21"/>
  <c r="AG7" i="21"/>
  <c r="AG19" i="21" l="1"/>
  <c r="AJ25" i="27"/>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47" i="27" s="1"/>
  <c r="T48" i="27" s="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l="1"/>
  <c r="T15" i="27" s="1"/>
  <c r="T14" i="27" s="1"/>
  <c r="T20" i="27" s="1"/>
  <c r="S9" i="19" l="1"/>
  <c r="S8" i="19" s="1"/>
  <c r="S14" i="19" s="1"/>
  <c r="B3" i="11"/>
  <c r="F27" i="17"/>
  <c r="AY1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R2年度の病院の決算書を元に入力してください（単位：千円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日付は令和４年４月１日付でお願いします。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令和４年４月１日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5" authorId="0" shapeId="0" xr:uid="{00000000-0006-0000-1000-000001000000}">
      <text>
        <r>
          <rPr>
            <b/>
            <sz val="9"/>
            <color indexed="81"/>
            <rFont val="ＭＳ Ｐゴシック"/>
            <family val="3"/>
            <charset val="128"/>
          </rPr>
          <t>別シート（★補助金額算定★）の金額が自動入力されます</t>
        </r>
      </text>
    </comment>
    <comment ref="C19" authorId="0" shapeId="0" xr:uid="{00000000-0006-0000-1000-000002000000}">
      <text>
        <r>
          <rPr>
            <b/>
            <sz val="9"/>
            <color indexed="81"/>
            <rFont val="ＭＳ Ｐゴシック"/>
            <family val="3"/>
            <charset val="128"/>
          </rPr>
          <t>その他収入がある場合は、内容を（　）内に記載してください。</t>
        </r>
      </text>
    </comment>
    <comment ref="T20" authorId="0" shapeId="0" xr:uid="{00000000-0006-0000-1000-000003000000}">
      <text>
        <r>
          <rPr>
            <b/>
            <sz val="9"/>
            <color indexed="81"/>
            <rFont val="ＭＳ Ｐゴシック"/>
            <family val="3"/>
            <charset val="128"/>
          </rPr>
          <t>設置者負担額にて調整いただき、収入と支出の合計が一致するようにお願いします。</t>
        </r>
      </text>
    </comment>
    <comment ref="T47" authorId="0" shapeId="0" xr:uid="{00000000-0006-0000-1000-000004000000}">
      <text>
        <r>
          <rPr>
            <b/>
            <sz val="9"/>
            <color indexed="81"/>
            <rFont val="ＭＳ Ｐゴシック"/>
            <family val="3"/>
            <charset val="128"/>
          </rPr>
          <t>委託費がある場合は、別シートの委託費内訳書に内訳を入力してください。</t>
        </r>
      </text>
    </comment>
  </commentList>
</comments>
</file>

<file path=xl/sharedStrings.xml><?xml version="1.0" encoding="utf-8"?>
<sst xmlns="http://schemas.openxmlformats.org/spreadsheetml/2006/main" count="823" uniqueCount="629">
  <si>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</si>
  <si>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</si>
  <si>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</si>
  <si>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</si>
  <si>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</si>
  <si>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</si>
  <si>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</si>
  <si>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</si>
  <si>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</si>
  <si>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</si>
  <si>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</si>
  <si>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</si>
  <si>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</si>
  <si>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</si>
  <si>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</si>
  <si>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</si>
  <si>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</si>
  <si>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</si>
  <si>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</si>
  <si>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</si>
  <si>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</si>
  <si>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</si>
  <si>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</si>
  <si>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</si>
  <si>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</si>
  <si>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</si>
  <si>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</si>
  <si>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</si>
  <si>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</si>
  <si>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</si>
  <si>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</si>
  <si>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</si>
  <si>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</si>
  <si>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</si>
  <si>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</si>
  <si>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</si>
  <si>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</si>
  <si>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</si>
  <si>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</si>
  <si>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</si>
  <si>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</si>
  <si>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</si>
  <si>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</si>
  <si>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</si>
  <si>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</si>
  <si>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</si>
  <si>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</si>
  <si>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</si>
  <si>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</si>
  <si>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</si>
  <si>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</si>
  <si>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</si>
  <si>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</si>
  <si>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</si>
  <si>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</si>
  <si>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</si>
  <si>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</si>
  <si>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</si>
  <si>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</si>
  <si>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</si>
  <si>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</si>
  <si>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</si>
  <si>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</si>
  <si>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</si>
  <si>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</si>
  <si>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</si>
  <si>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</si>
  <si>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</si>
  <si>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</si>
  <si>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</si>
  <si>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</si>
  <si>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</si>
  <si>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</si>
  <si>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</si>
  <si>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</si>
  <si>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</si>
  <si>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</si>
  <si>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</si>
  <si>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</si>
  <si>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</si>
  <si>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</si>
  <si>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</si>
  <si>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</si>
  <si>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</si>
  <si>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</si>
  <si>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</si>
  <si>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</si>
  <si>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</si>
  <si>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</si>
  <si>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</si>
  <si>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</si>
  <si>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</si>
  <si>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</si>
  <si>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</si>
  <si>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</si>
  <si>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</si>
  <si>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</si>
  <si>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</si>
  <si>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</si>
  <si>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</si>
  <si>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</si>
  <si>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</si>
  <si>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</si>
  <si>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</si>
  <si>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</si>
  <si>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</si>
  <si>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</si>
  <si>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</si>
  <si>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</si>
  <si>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</si>
  <si>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</si>
  <si>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</si>
  <si>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</si>
  <si>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</si>
  <si>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</si>
  <si>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</si>
  <si>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</si>
  <si>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</si>
  <si>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</si>
  <si>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</si>
  <si>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</si>
  <si>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</si>
  <si>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</si>
  <si>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</si>
  <si>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</si>
  <si>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</si>
  <si>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</si>
  <si>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</si>
  <si>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</si>
  <si>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</si>
  <si>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</si>
  <si>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</si>
  <si>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</si>
  <si>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</si>
  <si>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</si>
  <si>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</si>
  <si>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</si>
  <si>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</si>
  <si>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</si>
  <si>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</si>
  <si>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</si>
  <si>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</si>
  <si>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</si>
  <si>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</si>
  <si>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</si>
  <si>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</si>
  <si>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</si>
  <si>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</si>
  <si>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</si>
  <si>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</si>
  <si>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</si>
  <si>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</si>
  <si>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</si>
  <si>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</si>
  <si>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</si>
  <si>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</si>
  <si>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</si>
  <si>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</si>
  <si>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</si>
  <si>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</si>
  <si>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</si>
  <si>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</si>
  <si>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</si>
  <si>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</si>
  <si>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</si>
  <si>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</si>
  <si>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</si>
  <si>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</si>
  <si>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</si>
  <si>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</si>
  <si>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</si>
  <si>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</si>
  <si>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</si>
  <si>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</si>
  <si>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</si>
  <si>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</si>
  <si>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</si>
  <si>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</si>
  <si>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</si>
  <si>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</si>
  <si>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</si>
  <si>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</si>
  <si>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</si>
  <si>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</si>
  <si>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</si>
  <si>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</si>
  <si>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</si>
  <si>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</si>
  <si>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</si>
  <si>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</si>
  <si>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</si>
  <si>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</si>
  <si>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</si>
  <si>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</si>
  <si>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</si>
  <si>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</si>
  <si>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</si>
  <si>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</si>
  <si>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</si>
  <si>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</si>
  <si>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</si>
  <si>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</si>
  <si>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</si>
  <si>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</si>
  <si>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</si>
  <si>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</si>
  <si>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</si>
  <si>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</si>
  <si>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</si>
  <si>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</si>
  <si>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</si>
  <si>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</si>
  <si>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</si>
  <si>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</si>
  <si>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</si>
  <si>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</si>
  <si>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</si>
  <si>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</si>
  <si>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</si>
  <si>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</si>
  <si>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</si>
  <si>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</si>
  <si>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</si>
  <si>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</si>
  <si>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</si>
  <si>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</si>
  <si>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</si>
  <si>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</si>
  <si>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</si>
  <si>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</si>
  <si>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</si>
  <si>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</si>
  <si>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</si>
  <si>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</si>
  <si>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</si>
  <si>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</si>
  <si>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</si>
  <si>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</si>
  <si>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</si>
  <si>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</si>
  <si>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</si>
  <si>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</si>
  <si>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</si>
  <si>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</si>
  <si>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</si>
  <si>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</si>
  <si>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</si>
  <si>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</si>
  <si>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</si>
  <si>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</si>
  <si>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</si>
  <si>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</si>
  <si>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</si>
  <si>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</si>
  <si>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</si>
  <si>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</si>
  <si>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</si>
  <si>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</si>
  <si>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</si>
  <si>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</si>
  <si>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</si>
  <si>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</si>
  <si>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</si>
  <si>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</si>
  <si>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</si>
  <si>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</si>
  <si>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</si>
  <si>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</si>
  <si>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</si>
  <si>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</si>
  <si>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</si>
  <si>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</si>
  <si>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</si>
  <si>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</si>
  <si>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</si>
  <si>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</si>
  <si>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</si>
  <si>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</si>
  <si>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</si>
  <si>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</si>
  <si>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</si>
  <si>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</si>
  <si>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</si>
  <si>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</si>
  <si>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</si>
  <si>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</si>
  <si>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</si>
  <si>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</si>
  <si>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</si>
  <si>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</si>
  <si>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</si>
  <si>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</si>
  <si>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</si>
  <si>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</si>
  <si>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</si>
  <si>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</si>
  <si>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</si>
  <si>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</si>
  <si>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</si>
  <si>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</si>
  <si>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</si>
  <si>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</si>
  <si>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</si>
  <si>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</si>
  <si>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</si>
  <si>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</si>
  <si>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</si>
  <si>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</si>
  <si>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</si>
  <si>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</si>
  <si>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</si>
  <si>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</si>
  <si>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</si>
  <si>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</si>
  <si>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</si>
  <si>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</si>
  <si>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</si>
  <si>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</si>
  <si>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</si>
  <si>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</si>
  <si>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</si>
  <si>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</si>
  <si>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</si>
  <si>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</si>
  <si>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</si>
  <si>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</si>
  <si>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</si>
  <si>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</si>
  <si>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</si>
  <si>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</si>
  <si>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</si>
  <si>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</si>
  <si>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</si>
  <si>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</si>
  <si>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</si>
  <si>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</si>
  <si>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</si>
  <si>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</si>
  <si>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</si>
  <si>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</si>
  <si>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</si>
  <si>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</si>
  <si>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</si>
  <si>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</si>
  <si>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</si>
  <si>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</si>
  <si>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</si>
  <si>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</si>
  <si>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</si>
  <si>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</si>
  <si>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</si>
  <si>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</si>
  <si>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</si>
  <si>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</si>
  <si>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</si>
  <si>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</si>
  <si>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</si>
  <si>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</si>
  <si>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</si>
  <si>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</si>
  <si>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</si>
  <si>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</si>
  <si>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</si>
  <si>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</si>
  <si>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</si>
  <si>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</si>
  <si>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</si>
  <si>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</si>
  <si>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</si>
  <si>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</si>
  <si>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</si>
  <si>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</si>
  <si>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</si>
  <si>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</si>
  <si>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</si>
  <si>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</si>
  <si>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</si>
  <si>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</si>
  <si>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</si>
  <si>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</si>
  <si>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</si>
  <si>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</si>
  <si>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</si>
  <si>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</si>
  <si>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</si>
  <si>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</si>
  <si>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</si>
  <si>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</si>
  <si>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</si>
  <si>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</si>
  <si>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</si>
  <si>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</si>
  <si>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</si>
  <si>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</si>
  <si>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</si>
  <si>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</si>
  <si>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</si>
  <si>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</si>
  <si>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</si>
  <si>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</si>
  <si>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</si>
  <si>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印</t>
    <rPh sb="0" eb="1">
      <t>イン</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</si>
  <si>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</si>
  <si>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</si>
  <si>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</si>
  <si>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</si>
  <si>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</si>
  <si>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</si>
  <si>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</si>
  <si>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</si>
  <si>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</si>
  <si>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</si>
  <si>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</si>
  <si>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</si>
  <si>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</si>
  <si>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</si>
  <si>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</si>
  <si>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</si>
  <si>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</si>
  <si>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</si>
  <si>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</si>
  <si>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</si>
  <si>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</si>
  <si>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</si>
  <si>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</si>
  <si>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</si>
  <si>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</si>
  <si>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</si>
  <si>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</si>
  <si>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</si>
  <si>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</si>
  <si>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</si>
  <si>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</si>
  <si>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</si>
  <si>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</si>
  <si>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</si>
  <si>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</si>
  <si>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</si>
  <si>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</si>
  <si>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</si>
  <si>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</si>
  <si>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</si>
  <si>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</si>
  <si>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</si>
  <si>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</si>
  <si>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</si>
  <si>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</si>
  <si>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</si>
  <si>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</si>
  <si>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</si>
  <si>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</si>
  <si>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</si>
  <si>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</si>
  <si>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</si>
  <si>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</si>
  <si>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</si>
  <si>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</si>
  <si>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</si>
  <si>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</si>
  <si>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</si>
  <si>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</si>
  <si>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</si>
  <si>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</si>
  <si>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</si>
  <si>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</si>
  <si>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</si>
  <si>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</si>
  <si>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</si>
  <si>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</si>
  <si>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</si>
  <si>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</si>
  <si>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</si>
  <si>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</si>
  <si>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</si>
  <si>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</si>
  <si>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</si>
  <si>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</si>
  <si>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</si>
  <si>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</si>
  <si>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</si>
  <si>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</si>
  <si>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</si>
  <si>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</si>
  <si>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</si>
  <si>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</si>
  <si>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</si>
  <si>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</si>
  <si>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</si>
  <si>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</si>
  <si>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</si>
  <si>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</si>
  <si>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</si>
  <si>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</si>
  <si>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</si>
  <si>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</si>
  <si>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</si>
  <si>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</si>
  <si>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</si>
  <si>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</si>
  <si>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</si>
  <si>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</si>
  <si>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</si>
  <si>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</si>
  <si>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</si>
  <si>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</si>
  <si>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</si>
  <si>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病院内保育施設の運営収支状況調査票（別紙）</t>
    <rPh sb="0" eb="2">
      <t>ビョウイン</t>
    </rPh>
    <rPh sb="2" eb="3">
      <t>ナイ</t>
    </rPh>
    <rPh sb="3" eb="5">
      <t>ホイク</t>
    </rPh>
    <rPh sb="5" eb="7">
      <t>シセツ</t>
    </rPh>
    <rPh sb="8" eb="10">
      <t>ウンエイ</t>
    </rPh>
    <rPh sb="10" eb="12">
      <t>シュウシ</t>
    </rPh>
    <rPh sb="12" eb="14">
      <t>ジョウキョウ</t>
    </rPh>
    <rPh sb="14" eb="17">
      <t>チョウサヒョウ</t>
    </rPh>
    <rPh sb="18" eb="20">
      <t>ベッシ</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</si>
  <si>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</si>
  <si>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</si>
  <si>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　　　４．運営委託をしている場合は、委託費（m欄）の内訳について別添「委託費内訳書」を提出すること。</t>
    <rPh sb="5" eb="7">
      <t>ウンエイ</t>
    </rPh>
    <rPh sb="7" eb="9">
      <t>イタク</t>
    </rPh>
    <rPh sb="14" eb="16">
      <t>バアイ</t>
    </rPh>
    <rPh sb="18" eb="20">
      <t>イタク</t>
    </rPh>
    <rPh sb="20" eb="21">
      <t>ヒ</t>
    </rPh>
    <rPh sb="23" eb="24">
      <t>ラン</t>
    </rPh>
    <rPh sb="26" eb="28">
      <t>ウチワケ</t>
    </rPh>
    <rPh sb="32" eb="34">
      <t>ベッテン</t>
    </rPh>
    <rPh sb="35" eb="37">
      <t>イタク</t>
    </rPh>
    <rPh sb="37" eb="38">
      <t>ヒ</t>
    </rPh>
    <rPh sb="38" eb="41">
      <t>ウチワケショ</t>
    </rPh>
    <rPh sb="43" eb="45">
      <t>テイシュツ</t>
    </rPh>
    <phoneticPr fontId="14"/>
  </si>
  <si>
    <t>　　　３．上記使用科目については、別添２　「病院内保育施設運営に係る科目の説明」を参照すること。</t>
    <rPh sb="5" eb="7">
      <t>ジョウキ</t>
    </rPh>
    <rPh sb="7" eb="9">
      <t>シヨウ</t>
    </rPh>
    <rPh sb="9" eb="11">
      <t>カモク</t>
    </rPh>
    <rPh sb="17" eb="19">
      <t>ベッテン</t>
    </rPh>
    <rPh sb="22" eb="24">
      <t>ビョウイン</t>
    </rPh>
    <rPh sb="24" eb="25">
      <t>ナイ</t>
    </rPh>
    <rPh sb="25" eb="27">
      <t>ホイク</t>
    </rPh>
    <rPh sb="27" eb="29">
      <t>シセツ</t>
    </rPh>
    <rPh sb="29" eb="31">
      <t>ウンエイ</t>
    </rPh>
    <rPh sb="32" eb="33">
      <t>カカ</t>
    </rPh>
    <rPh sb="34" eb="36">
      <t>カモク</t>
    </rPh>
    <rPh sb="37" eb="39">
      <t>セツメイ</t>
    </rPh>
    <rPh sb="41" eb="43">
      <t>サンショウ</t>
    </rPh>
    <phoneticPr fontId="14"/>
  </si>
  <si>
    <t>　 　　　 係る費用及び保育士等職員の給食費、支払利息等の保育外費用を除く。</t>
    <rPh sb="16" eb="18">
      <t>ショクイン</t>
    </rPh>
    <rPh sb="19" eb="22">
      <t>キュウショクヒ</t>
    </rPh>
    <rPh sb="23" eb="25">
      <t>シハライ</t>
    </rPh>
    <rPh sb="25" eb="28">
      <t>リソクナド</t>
    </rPh>
    <rPh sb="29" eb="31">
      <t>ホイク</t>
    </rPh>
    <rPh sb="31" eb="32">
      <t>ガイ</t>
    </rPh>
    <rPh sb="32" eb="34">
      <t>ヒヨウ</t>
    </rPh>
    <rPh sb="35" eb="36">
      <t>ノゾ</t>
    </rPh>
    <phoneticPr fontId="14"/>
  </si>
  <si>
    <t>　　　２．病院内保育施設運営費用には借入元金（支払利息は除く。）の返済、土地購入費等の資本取引に</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phoneticPr fontId="14"/>
  </si>
  <si>
    <t>（注）１．本票は、病院内保育施設ごとに別葉とし、設置区分、対象型別は第3-1号様式と一致すること。</t>
    <rPh sb="1" eb="2">
      <t>チュウ</t>
    </rPh>
    <rPh sb="5" eb="6">
      <t>ホン</t>
    </rPh>
    <rPh sb="6" eb="7">
      <t>ヒョウ</t>
    </rPh>
    <rPh sb="9" eb="11">
      <t>ビョウイン</t>
    </rPh>
    <rPh sb="11" eb="12">
      <t>ナイ</t>
    </rPh>
    <rPh sb="12" eb="14">
      <t>ホイク</t>
    </rPh>
    <rPh sb="14" eb="16">
      <t>シセツ</t>
    </rPh>
    <rPh sb="19" eb="20">
      <t>ベツ</t>
    </rPh>
    <rPh sb="20" eb="21">
      <t>ハ</t>
    </rPh>
    <rPh sb="24" eb="26">
      <t>セッチ</t>
    </rPh>
    <rPh sb="26" eb="28">
      <t>クブン</t>
    </rPh>
    <rPh sb="29" eb="31">
      <t>タイショウ</t>
    </rPh>
    <rPh sb="31" eb="32">
      <t>カタ</t>
    </rPh>
    <rPh sb="32" eb="33">
      <t>ベツ</t>
    </rPh>
    <rPh sb="34" eb="35">
      <t>ダイ</t>
    </rPh>
    <rPh sb="38" eb="39">
      <t>ゴウ</t>
    </rPh>
    <rPh sb="39" eb="41">
      <t>ヨウシキ</t>
    </rPh>
    <rPh sb="42" eb="44">
      <t>イッチ</t>
    </rPh>
    <phoneticPr fontId="14"/>
  </si>
  <si>
    <t>　　＊(参考データ)</t>
    <rPh sb="4" eb="6">
      <t>サンコウ</t>
    </rPh>
    <phoneticPr fontId="14"/>
  </si>
  <si>
    <t>計    n=g+l+m</t>
    <rPh sb="0" eb="1">
      <t>ケイ</t>
    </rPh>
    <phoneticPr fontId="14"/>
  </si>
  <si>
    <t>歳</t>
    <rPh sb="0" eb="1">
      <t>サイ</t>
    </rPh>
    <phoneticPr fontId="14"/>
  </si>
  <si>
    <t>全体の平均年齢</t>
    <rPh sb="0" eb="2">
      <t>ゼンタイ</t>
    </rPh>
    <rPh sb="3" eb="5">
      <t>ヘイキン</t>
    </rPh>
    <rPh sb="5" eb="7">
      <t>ネンレイ</t>
    </rPh>
    <phoneticPr fontId="14"/>
  </si>
  <si>
    <t>m</t>
    <phoneticPr fontId="14"/>
  </si>
  <si>
    <t>非常勤職員の平均年齢</t>
    <rPh sb="0" eb="1">
      <t>ヒ</t>
    </rPh>
    <rPh sb="1" eb="3">
      <t>ジョウキン</t>
    </rPh>
    <rPh sb="3" eb="5">
      <t>ショクイン</t>
    </rPh>
    <rPh sb="6" eb="8">
      <t>ヘイキン</t>
    </rPh>
    <rPh sb="8" eb="10">
      <t>ネンレイ</t>
    </rPh>
    <phoneticPr fontId="14"/>
  </si>
  <si>
    <t>小計l=(h～k)</t>
    <rPh sb="0" eb="2">
      <t>ショウケイ</t>
    </rPh>
    <phoneticPr fontId="14"/>
  </si>
  <si>
    <t>常勤職員の平均年齢</t>
    <rPh sb="0" eb="2">
      <t>ジョウキン</t>
    </rPh>
    <rPh sb="2" eb="4">
      <t>ショクイン</t>
    </rPh>
    <rPh sb="5" eb="7">
      <t>ヘイキン</t>
    </rPh>
    <rPh sb="7" eb="9">
      <t>ネンレイ</t>
    </rPh>
    <phoneticPr fontId="14"/>
  </si>
  <si>
    <t>k</t>
    <phoneticPr fontId="14"/>
  </si>
  <si>
    <t>退職給与引当金繰入(*2)</t>
    <rPh sb="0" eb="2">
      <t>タイショク</t>
    </rPh>
    <rPh sb="2" eb="4">
      <t>キュウヨ</t>
    </rPh>
    <rPh sb="4" eb="6">
      <t>ヒキアテ</t>
    </rPh>
    <rPh sb="6" eb="7">
      <t>キン</t>
    </rPh>
    <rPh sb="7" eb="9">
      <t>クリイレ</t>
    </rPh>
    <phoneticPr fontId="14"/>
  </si>
  <si>
    <t>j</t>
    <phoneticPr fontId="14"/>
  </si>
  <si>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14"/>
  </si>
  <si>
    <t>減価償却費(*1)</t>
    <rPh sb="0" eb="2">
      <t>ゲンカ</t>
    </rPh>
    <rPh sb="2" eb="5">
      <t>ショウキャクヒ</t>
    </rPh>
    <phoneticPr fontId="14"/>
  </si>
  <si>
    <t>＊非常勤職員の(④)は、｢第3-4号様式記入要領」の計数を使用すること。(常勤職員換算数)</t>
    <rPh sb="1" eb="4">
      <t>ヒジョウキン</t>
    </rPh>
    <rPh sb="4" eb="6">
      <t>ショクイン</t>
    </rPh>
    <rPh sb="13" eb="14">
      <t>ダイ</t>
    </rPh>
    <rPh sb="17" eb="18">
      <t>ゴウ</t>
    </rPh>
    <rPh sb="18" eb="20">
      <t>ヨウシキ</t>
    </rPh>
    <rPh sb="20" eb="22">
      <t>キニュウ</t>
    </rPh>
    <rPh sb="22" eb="24">
      <t>ヨウリョウ</t>
    </rPh>
    <rPh sb="26" eb="28">
      <t>ケイスウ</t>
    </rPh>
    <rPh sb="29" eb="31">
      <t>シヨウ</t>
    </rPh>
    <rPh sb="37" eb="39">
      <t>ジョウキン</t>
    </rPh>
    <rPh sb="39" eb="41">
      <t>ショクイン</t>
    </rPh>
    <rPh sb="41" eb="43">
      <t>カンザン</t>
    </rPh>
    <rPh sb="43" eb="44">
      <t>スウ</t>
    </rPh>
    <phoneticPr fontId="14"/>
  </si>
  <si>
    <t>（②÷④）</t>
    <phoneticPr fontId="14"/>
  </si>
  <si>
    <t>・非常勤職員給与②</t>
    <rPh sb="1" eb="2">
      <t>ヒ</t>
    </rPh>
    <rPh sb="2" eb="4">
      <t>ジョウキン</t>
    </rPh>
    <rPh sb="4" eb="6">
      <t>ショクイン</t>
    </rPh>
    <rPh sb="6" eb="8">
      <t>キュウヨ</t>
    </rPh>
    <phoneticPr fontId="14"/>
  </si>
  <si>
    <t>（非常勤職員１人あたり給与費）</t>
    <rPh sb="1" eb="2">
      <t>ヒ</t>
    </rPh>
    <rPh sb="2" eb="4">
      <t>ジョウキン</t>
    </rPh>
    <rPh sb="4" eb="6">
      <t>ショクイン</t>
    </rPh>
    <rPh sb="7" eb="8">
      <t>ヒト</t>
    </rPh>
    <rPh sb="11" eb="14">
      <t>キュウヨヒ</t>
    </rPh>
    <phoneticPr fontId="14"/>
  </si>
  <si>
    <t>ｉ</t>
    <phoneticPr fontId="14"/>
  </si>
  <si>
    <t>（①÷③）</t>
    <phoneticPr fontId="14"/>
  </si>
  <si>
    <t>・常勤職員給与①</t>
    <rPh sb="1" eb="3">
      <t>ジョウキン</t>
    </rPh>
    <rPh sb="3" eb="5">
      <t>ショクイン</t>
    </rPh>
    <rPh sb="5" eb="7">
      <t>キュウヨ</t>
    </rPh>
    <phoneticPr fontId="14"/>
  </si>
  <si>
    <t>h</t>
    <phoneticPr fontId="14"/>
  </si>
  <si>
    <t>（常勤職員１人あたり給与費）</t>
    <rPh sb="1" eb="3">
      <t>ジョウキン</t>
    </rPh>
    <rPh sb="3" eb="5">
      <t>ショクイン</t>
    </rPh>
    <rPh sb="6" eb="7">
      <t>ヒト</t>
    </rPh>
    <rPh sb="10" eb="13">
      <t>キュウヨヒ</t>
    </rPh>
    <phoneticPr fontId="14"/>
  </si>
  <si>
    <t>②</t>
    <phoneticPr fontId="14"/>
  </si>
  <si>
    <t>人</t>
    <rPh sb="0" eb="1">
      <t>ヒト</t>
    </rPh>
    <phoneticPr fontId="14"/>
  </si>
  <si>
    <t>計⑤〔③+④〕＝</t>
    <rPh sb="0" eb="1">
      <t>ケイ</t>
    </rPh>
    <phoneticPr fontId="14"/>
  </si>
  <si>
    <t>非常勤職員数(④)</t>
    <rPh sb="0" eb="1">
      <t>ヒ</t>
    </rPh>
    <rPh sb="1" eb="3">
      <t>ジョウキン</t>
    </rPh>
    <rPh sb="3" eb="5">
      <t>ショクイン</t>
    </rPh>
    <rPh sb="5" eb="6">
      <t>カズ</t>
    </rPh>
    <phoneticPr fontId="14"/>
  </si>
  <si>
    <t>非常勤職員数</t>
    <rPh sb="0" eb="1">
      <t>ヒ</t>
    </rPh>
    <rPh sb="1" eb="3">
      <t>ジョウキン</t>
    </rPh>
    <rPh sb="3" eb="5">
      <t>ショクイン</t>
    </rPh>
    <rPh sb="5" eb="6">
      <t>カズ</t>
    </rPh>
    <phoneticPr fontId="14"/>
  </si>
  <si>
    <t>常勤職員数(③)</t>
    <rPh sb="0" eb="2">
      <t>ジョウキン</t>
    </rPh>
    <rPh sb="2" eb="4">
      <t>ショクイン</t>
    </rPh>
    <rPh sb="4" eb="5">
      <t>カズ</t>
    </rPh>
    <phoneticPr fontId="14"/>
  </si>
  <si>
    <t>①</t>
    <phoneticPr fontId="14"/>
  </si>
  <si>
    <t>g</t>
    <phoneticPr fontId="14"/>
  </si>
  <si>
    <t>計    f=(a～e)</t>
    <rPh sb="0" eb="1">
      <t>ケイ</t>
    </rPh>
    <phoneticPr fontId="14"/>
  </si>
  <si>
    <t>e</t>
    <phoneticPr fontId="14"/>
  </si>
  <si>
    <t>その他の収入
（　　　　）</t>
    <rPh sb="2" eb="3">
      <t>タ</t>
    </rPh>
    <rPh sb="4" eb="6">
      <t>シュウニュウ</t>
    </rPh>
    <phoneticPr fontId="14"/>
  </si>
  <si>
    <t>d</t>
    <phoneticPr fontId="14"/>
  </si>
  <si>
    <t>c</t>
    <phoneticPr fontId="14"/>
  </si>
  <si>
    <t>b</t>
    <phoneticPr fontId="14"/>
  </si>
  <si>
    <t>a</t>
    <phoneticPr fontId="14"/>
  </si>
  <si>
    <t>　各項目の再確認を行い、TRUEとなっていることを確認してから提出して下さい。</t>
    <rPh sb="1" eb="4">
      <t>カクコウモク</t>
    </rPh>
    <rPh sb="5" eb="8">
      <t>サイカクニン</t>
    </rPh>
    <rPh sb="9" eb="10">
      <t>オコナ</t>
    </rPh>
    <rPh sb="25" eb="27">
      <t>カクニン</t>
    </rPh>
    <rPh sb="31" eb="33">
      <t>テイシュツ</t>
    </rPh>
    <rPh sb="35" eb="36">
      <t>クダ</t>
    </rPh>
    <phoneticPr fontId="2"/>
  </si>
  <si>
    <t>⇒FALSEが表示されている場合は、予算収支が一致していません。</t>
    <rPh sb="7" eb="9">
      <t>ヒョウジ</t>
    </rPh>
    <rPh sb="14" eb="16">
      <t>バアイ</t>
    </rPh>
    <rPh sb="18" eb="20">
      <t>ヨサン</t>
    </rPh>
    <rPh sb="20" eb="22">
      <t>シュウシ</t>
    </rPh>
    <rPh sb="23" eb="25">
      <t>イッチ</t>
    </rPh>
    <phoneticPr fontId="2"/>
  </si>
  <si>
    <t>　　予算額　　　Ｂ</t>
    <rPh sb="2" eb="5">
      <t>ヨサンガク</t>
    </rPh>
    <phoneticPr fontId="14"/>
  </si>
  <si>
    <t>　　決算額　　　Ａ</t>
    <rPh sb="2" eb="5">
      <t>ケッサンガク</t>
    </rPh>
    <phoneticPr fontId="14"/>
  </si>
  <si>
    <t>備　　　　　　　　　　　　　考</t>
    <rPh sb="0" eb="1">
      <t>ビ</t>
    </rPh>
    <rPh sb="14" eb="15">
      <t>コウ</t>
    </rPh>
    <phoneticPr fontId="14"/>
  </si>
  <si>
    <t>年度</t>
    <rPh sb="0" eb="2">
      <t>ネンド</t>
    </rPh>
    <phoneticPr fontId="14"/>
  </si>
  <si>
    <t>病院内保育施設の運営収支状況調査票</t>
    <rPh sb="0" eb="2">
      <t>ビョウイン</t>
    </rPh>
    <rPh sb="2" eb="3">
      <t>ナイ</t>
    </rPh>
    <rPh sb="3" eb="5">
      <t>ホイク</t>
    </rPh>
    <rPh sb="5" eb="7">
      <t>シセツ</t>
    </rPh>
    <rPh sb="8" eb="10">
      <t>ウンエイ</t>
    </rPh>
    <rPh sb="10" eb="12">
      <t>シュウシ</t>
    </rPh>
    <rPh sb="12" eb="14">
      <t>ジョウキョウ</t>
    </rPh>
    <rPh sb="14" eb="17">
      <t>チョウサヒョウ</t>
    </rPh>
    <phoneticPr fontId="14"/>
  </si>
  <si>
    <t>設置病院名</t>
    <rPh sb="0" eb="2">
      <t>セッチ</t>
    </rPh>
    <rPh sb="2" eb="4">
      <t>ビョウイン</t>
    </rPh>
    <rPh sb="4" eb="5">
      <t>メイ</t>
    </rPh>
    <phoneticPr fontId="14"/>
  </si>
  <si>
    <t>病院内保育施設</t>
    <rPh sb="0" eb="2">
      <t>ビョウイン</t>
    </rPh>
    <rPh sb="2" eb="3">
      <t>ナイ</t>
    </rPh>
    <rPh sb="3" eb="5">
      <t>ホイク</t>
    </rPh>
    <rPh sb="5" eb="7">
      <t>シセツ</t>
    </rPh>
    <phoneticPr fontId="14"/>
  </si>
  <si>
    <t>奈良県</t>
    <rPh sb="0" eb="3">
      <t>ナラケン</t>
    </rPh>
    <phoneticPr fontId="2"/>
  </si>
  <si>
    <t>整理番号</t>
    <rPh sb="0" eb="2">
      <t>セイリ</t>
    </rPh>
    <rPh sb="2" eb="4">
      <t>バンゴウ</t>
    </rPh>
    <phoneticPr fontId="14"/>
  </si>
  <si>
    <t>対象型別</t>
    <rPh sb="0" eb="2">
      <t>タイショウ</t>
    </rPh>
    <rPh sb="2" eb="3">
      <t>カタ</t>
    </rPh>
    <rPh sb="3" eb="4">
      <t>ベツ</t>
    </rPh>
    <phoneticPr fontId="14"/>
  </si>
  <si>
    <t>設置区分</t>
    <rPh sb="0" eb="2">
      <t>セッチ</t>
    </rPh>
    <rPh sb="2" eb="4">
      <t>クブン</t>
    </rPh>
    <phoneticPr fontId="14"/>
  </si>
  <si>
    <t>都道府県名</t>
    <rPh sb="0" eb="4">
      <t>トドウフケン</t>
    </rPh>
    <rPh sb="4" eb="5">
      <t>メイ</t>
    </rPh>
    <phoneticPr fontId="14"/>
  </si>
  <si>
    <t>別紙</t>
    <rPh sb="0" eb="2">
      <t>ベッシ</t>
    </rPh>
    <phoneticPr fontId="7"/>
  </si>
  <si>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</si>
  <si>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</si>
  <si>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</si>
  <si>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</si>
  <si>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</si>
  <si>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</si>
  <si>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</si>
  <si>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</si>
  <si>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</si>
  <si>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</si>
  <si>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</si>
  <si>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</si>
  <si>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</si>
  <si>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</si>
  <si>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</si>
  <si>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</si>
  <si>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</si>
  <si>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</si>
  <si>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</si>
  <si>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</si>
  <si>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</si>
  <si>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</si>
  <si>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</si>
  <si>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</si>
  <si>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</si>
  <si>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</si>
  <si>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</si>
  <si>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</si>
  <si>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</si>
  <si>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</si>
  <si>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</si>
  <si>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</si>
  <si>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</si>
  <si>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</si>
  <si>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</si>
  <si>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</si>
  <si>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</si>
  <si>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</si>
  <si>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</si>
  <si>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</si>
  <si>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</si>
  <si>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</si>
  <si>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</si>
  <si>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</si>
  <si>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</si>
  <si>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t>
    <rPh sb="0" eb="2">
      <t>レイワ</t>
    </rPh>
    <phoneticPr fontId="2"/>
  </si>
  <si>
    <t>←延べ人数を記入してください</t>
    <rPh sb="1" eb="2">
      <t>ノ</t>
    </rPh>
    <rPh sb="3" eb="5">
      <t>ニンズウ</t>
    </rPh>
    <rPh sb="6" eb="8">
      <t>キニュウ</t>
    </rPh>
    <phoneticPr fontId="2"/>
  </si>
  <si>
    <t>←常勤換算数が転記されます</t>
    <rPh sb="1" eb="5">
      <t>ジョウキンカンサン</t>
    </rPh>
    <rPh sb="5" eb="6">
      <t>スウ</t>
    </rPh>
    <rPh sb="7" eb="9">
      <t>テンキ</t>
    </rPh>
    <phoneticPr fontId="2"/>
  </si>
  <si>
    <r>
      <t>令和４年度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</si>
  <si>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令和４年度病院内保育所運営費</t>
    <phoneticPr fontId="2"/>
  </si>
  <si>
    <t>令和４年　月　日</t>
    <rPh sb="0" eb="2">
      <t>レイワ</t>
    </rPh>
    <rPh sb="3" eb="4">
      <t>ネン</t>
    </rPh>
    <rPh sb="5" eb="6">
      <t>ガツ</t>
    </rPh>
    <rPh sb="7" eb="8">
      <t>ニチ</t>
    </rPh>
    <phoneticPr fontId="2"/>
  </si>
  <si>
    <r>
      <rPr>
        <b/>
        <sz val="11"/>
        <color theme="1"/>
        <rFont val="ＭＳ Ｐゴシック"/>
        <family val="3"/>
        <charset val="128"/>
        <scheme val="minor"/>
      </rPr>
      <t>前々年度（令和２年度）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</si>
  <si>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令和２年度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</si>
  <si>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令和２年度　余剰金　（ａ－ｂ）</t>
    <rPh sb="0" eb="2">
      <t>レイワ</t>
    </rPh>
    <rPh sb="3" eb="5">
      <t>ネンド</t>
    </rPh>
    <rPh sb="5" eb="7">
      <t>ヘイネンド</t>
    </rPh>
    <rPh sb="6" eb="9">
      <t>ヨジョウキン</t>
    </rPh>
    <phoneticPr fontId="2"/>
  </si>
  <si>
    <t>　　令和４年度病院内保育所歳入歳出予算書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</si>
  <si>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令和４年度　委託費内訳書</t>
    <rPh sb="0" eb="2">
      <t>レイワ</t>
    </rPh>
    <rPh sb="3" eb="5">
      <t>ネンド</t>
    </rPh>
    <rPh sb="5" eb="7">
      <t>ヘイネンド</t>
    </rPh>
    <rPh sb="6" eb="9">
      <t>イタクヒ</t>
    </rPh>
    <rPh sb="9" eb="11">
      <t>ウチワケ</t>
    </rPh>
    <rPh sb="11" eb="12">
      <t>ショ</t>
    </rPh>
    <phoneticPr fontId="14"/>
  </si>
  <si>
    <t>令和</t>
    <rPh sb="0" eb="2">
      <t>レイワ</t>
    </rPh>
    <phoneticPr fontId="14"/>
  </si>
  <si>
    <t>令和２年度　決算状況表（第４号様式）</t>
    <rPh sb="0" eb="2">
      <t>レイワ</t>
    </rPh>
    <rPh sb="3" eb="5">
      <t>ネンド</t>
    </rPh>
    <rPh sb="6" eb="8">
      <t>ケッサン</t>
    </rPh>
    <rPh sb="8" eb="10">
      <t>ジョウキョウ</t>
    </rPh>
    <rPh sb="10" eb="11">
      <t>ヒョウ</t>
    </rPh>
    <rPh sb="12" eb="13">
      <t>ダイ</t>
    </rPh>
    <rPh sb="14" eb="15">
      <t>ゴウ</t>
    </rPh>
    <rPh sb="15" eb="17">
      <t>ヨウシキ</t>
    </rPh>
    <phoneticPr fontId="14"/>
  </si>
  <si>
    <t>令和４年度病院内保育所歳入歳出予算書</t>
    <phoneticPr fontId="2"/>
  </si>
  <si>
    <t>令和４年度委託費内訳書（保育所の運営を委託している場合）</t>
    <phoneticPr fontId="2"/>
  </si>
  <si>
    <t>貴病院の令和２年度決算書（損益計算書および貸借対照表）</t>
    <rPh sb="4" eb="6">
      <t>レイワ</t>
    </rPh>
    <phoneticPr fontId="2"/>
  </si>
  <si>
    <t>令和４年度予算額</t>
    <rPh sb="0" eb="2">
      <t>レイワ</t>
    </rPh>
    <rPh sb="3" eb="5">
      <t>ネンド</t>
    </rPh>
    <rPh sb="5" eb="8">
      <t>ヨサンガク</t>
    </rPh>
    <phoneticPr fontId="14"/>
  </si>
  <si>
    <r>
      <t>令和４年度</t>
    </r>
    <r>
      <rPr>
        <b/>
        <sz val="10"/>
        <rFont val="ＭＳ Ｐゴシック"/>
        <family val="3"/>
        <charset val="128"/>
      </rPr>
      <t>保育士等職員数</t>
    </r>
    <rPh sb="0" eb="2">
      <t>レイワ</t>
    </rPh>
    <rPh sb="3" eb="5">
      <t>ネンド</t>
    </rPh>
    <rPh sb="5" eb="6">
      <t>タモツ</t>
    </rPh>
    <rPh sb="6" eb="7">
      <t>イク</t>
    </rPh>
    <rPh sb="7" eb="8">
      <t>シ</t>
    </rPh>
    <rPh sb="8" eb="9">
      <t>トウ</t>
    </rPh>
    <rPh sb="9" eb="10">
      <t>ショク</t>
    </rPh>
    <rPh sb="10" eb="11">
      <t>イン</t>
    </rPh>
    <rPh sb="11" eb="12">
      <t>カズ</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</si>
</sst>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7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u/>
      <sz val="10"/>
      <name val="ＭＳ Ｐゴシック"/>
      <family val="3"/>
      <charset val="128"/>
    </font>
    <font>
      <b/>
      <sz val="9"/>
      <name val="ＭＳ Ｐゴシック"/>
      <family val="3"/>
      <charset val="128"/>
    </font>
    <font>
      <b/>
      <u/>
      <sz val="12"/>
      <name val="ＭＳ Ｐゴシック"/>
      <family val="3"/>
      <charset val="128"/>
    </font>
    <font>
      <sz val="10.5"/>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ck">
        <color indexed="64"/>
      </right>
      <top style="medium">
        <color indexed="64"/>
      </top>
      <bottom style="medium">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1027">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2"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3" xfId="1" applyFont="1" applyFill="1" applyBorder="1" applyAlignment="1">
      <alignment vertical="center" shrinkToFit="1"/>
    </xf>
    <xf numFmtId="0" fontId="6" fillId="6" borderId="146" xfId="1" applyFont="1" applyFill="1" applyBorder="1" applyAlignment="1" applyProtection="1">
      <alignment horizontal="center" vertical="center" shrinkToFit="1"/>
      <protection locked="0"/>
    </xf>
    <xf numFmtId="0" fontId="6" fillId="6" borderId="144" xfId="1" applyFont="1" applyFill="1" applyBorder="1" applyAlignment="1" applyProtection="1">
      <alignment horizontal="center" vertical="center"/>
      <protection locked="0"/>
    </xf>
    <xf numFmtId="0" fontId="6" fillId="6" borderId="147" xfId="1" applyFont="1" applyFill="1" applyBorder="1" applyAlignment="1">
      <alignment horizontal="center" vertical="center" shrinkToFit="1"/>
    </xf>
    <xf numFmtId="176" fontId="6" fillId="6" borderId="148"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4"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4" borderId="146" xfId="1" applyNumberFormat="1" applyFont="1" applyFill="1" applyBorder="1" applyAlignment="1" applyProtection="1">
      <alignment horizontal="center" vertical="center" shrinkToFit="1"/>
      <protection locked="0"/>
    </xf>
    <xf numFmtId="0" fontId="6" fillId="4" borderId="146" xfId="1" applyFont="1" applyFill="1" applyBorder="1" applyAlignment="1" applyProtection="1">
      <alignment horizontal="center" vertical="center" shrinkToFit="1"/>
      <protection locked="0"/>
    </xf>
    <xf numFmtId="176" fontId="6" fillId="0" borderId="142" xfId="1" applyNumberFormat="1" applyFont="1" applyFill="1" applyBorder="1" applyAlignment="1">
      <alignment horizontal="center" vertical="center" shrinkToFit="1"/>
    </xf>
    <xf numFmtId="176" fontId="6" fillId="0" borderId="141" xfId="1" applyNumberFormat="1" applyFont="1" applyFill="1" applyBorder="1" applyAlignment="1">
      <alignment horizontal="center" vertical="center" shrinkToFit="1"/>
    </xf>
    <xf numFmtId="176" fontId="6" fillId="0" borderId="148"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9"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6" borderId="135"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50"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49" fillId="4" borderId="13" xfId="3" applyFont="1" applyFill="1" applyBorder="1" applyAlignment="1" applyProtection="1">
      <alignment horizontal="center" vertical="center"/>
      <protection locked="0"/>
    </xf>
    <xf numFmtId="0" fontId="55" fillId="6" borderId="127" xfId="3" applyFont="1" applyFill="1" applyBorder="1" applyAlignment="1">
      <alignment vertical="center"/>
    </xf>
    <xf numFmtId="0" fontId="15" fillId="0" borderId="0" xfId="0" applyFont="1" applyAlignment="1">
      <alignment horizontal="center" vertical="center"/>
    </xf>
    <xf numFmtId="0" fontId="12" fillId="0" borderId="0" xfId="0" applyFont="1" applyAlignment="1">
      <alignment vertical="center"/>
    </xf>
    <xf numFmtId="0" fontId="0" fillId="0" borderId="136" xfId="0" applyFill="1" applyBorder="1" applyAlignment="1">
      <alignment horizontal="center" vertical="center"/>
    </xf>
    <xf numFmtId="0" fontId="49" fillId="6" borderId="152" xfId="3" applyFont="1" applyFill="1" applyBorder="1" applyAlignment="1" applyProtection="1">
      <alignment horizontal="center" vertical="center"/>
      <protection locked="0"/>
    </xf>
    <xf numFmtId="0" fontId="0" fillId="0" borderId="152" xfId="0" applyFill="1" applyBorder="1" applyAlignment="1">
      <alignment horizontal="center" vertical="center"/>
    </xf>
    <xf numFmtId="0" fontId="0" fillId="0" borderId="135" xfId="0" applyFill="1" applyBorder="1" applyAlignment="1">
      <alignment horizontal="center" vertical="center"/>
    </xf>
    <xf numFmtId="0" fontId="0" fillId="0" borderId="63" xfId="0" applyBorder="1"/>
    <xf numFmtId="0" fontId="25" fillId="0" borderId="153" xfId="0" applyFont="1" applyBorder="1"/>
    <xf numFmtId="0" fontId="10" fillId="0" borderId="154" xfId="0" applyFont="1" applyBorder="1" applyAlignment="1">
      <alignment vertical="center" wrapText="1"/>
    </xf>
    <xf numFmtId="0" fontId="21" fillId="0" borderId="155" xfId="0" applyFont="1" applyBorder="1" applyAlignment="1">
      <alignment horizontal="center" vertical="center"/>
    </xf>
    <xf numFmtId="0" fontId="11" fillId="0" borderId="156" xfId="0" applyFont="1" applyBorder="1" applyAlignment="1">
      <alignment vertical="center"/>
    </xf>
    <xf numFmtId="0" fontId="21" fillId="4" borderId="157" xfId="0" applyFont="1" applyFill="1" applyBorder="1" applyAlignment="1" applyProtection="1">
      <alignment horizontal="center" vertical="center"/>
      <protection locked="0"/>
    </xf>
    <xf numFmtId="0" fontId="58" fillId="3" borderId="140" xfId="0" applyFont="1" applyFill="1" applyBorder="1" applyAlignment="1">
      <alignment vertical="center"/>
    </xf>
    <xf numFmtId="0" fontId="0" fillId="3" borderId="137"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4" xfId="0" applyFont="1" applyBorder="1" applyAlignment="1">
      <alignment vertical="center"/>
    </xf>
    <xf numFmtId="0" fontId="21" fillId="4" borderId="155" xfId="0" applyFont="1" applyFill="1" applyBorder="1" applyAlignment="1" applyProtection="1">
      <alignment horizontal="center" vertical="center"/>
      <protection locked="0"/>
    </xf>
    <xf numFmtId="0" fontId="11" fillId="0" borderId="158" xfId="0" applyFont="1" applyBorder="1" applyAlignment="1">
      <alignment vertical="center"/>
    </xf>
    <xf numFmtId="0" fontId="21" fillId="4" borderId="159" xfId="0" applyFont="1" applyFill="1" applyBorder="1" applyAlignment="1" applyProtection="1">
      <alignment horizontal="center" vertical="center"/>
      <protection locked="0"/>
    </xf>
    <xf numFmtId="0" fontId="11" fillId="0" borderId="160" xfId="0" applyFont="1" applyBorder="1" applyAlignment="1">
      <alignment vertical="center"/>
    </xf>
    <xf numFmtId="0" fontId="21" fillId="4" borderId="161" xfId="0" applyFont="1" applyFill="1" applyBorder="1" applyAlignment="1" applyProtection="1">
      <alignment horizontal="center" vertical="center"/>
      <protection locked="0"/>
    </xf>
    <xf numFmtId="0" fontId="11" fillId="0" borderId="162" xfId="0" applyFont="1" applyBorder="1" applyAlignment="1">
      <alignment vertical="center"/>
    </xf>
    <xf numFmtId="0" fontId="21" fillId="4" borderId="163"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4" xfId="0" applyFont="1" applyFill="1" applyBorder="1" applyAlignment="1" applyProtection="1">
      <alignment horizontal="center" vertical="center"/>
      <protection locked="0"/>
    </xf>
    <xf numFmtId="0" fontId="11" fillId="0" borderId="165" xfId="0" applyFont="1" applyBorder="1" applyAlignment="1">
      <alignment vertical="center"/>
    </xf>
    <xf numFmtId="0" fontId="16" fillId="0" borderId="51" xfId="0" applyFont="1" applyBorder="1" applyAlignment="1">
      <alignment vertical="center"/>
    </xf>
    <xf numFmtId="0" fontId="16" fillId="0" borderId="168" xfId="0" applyFont="1" applyBorder="1" applyAlignment="1">
      <alignment vertical="center"/>
    </xf>
    <xf numFmtId="0" fontId="16" fillId="0" borderId="0" xfId="0" applyFont="1" applyBorder="1" applyAlignment="1">
      <alignment vertical="center"/>
    </xf>
    <xf numFmtId="0" fontId="62" fillId="0" borderId="21" xfId="0" applyFont="1" applyFill="1" applyBorder="1" applyAlignment="1"/>
    <xf numFmtId="0" fontId="16" fillId="0" borderId="55" xfId="0" applyFont="1" applyBorder="1" applyAlignment="1">
      <alignment vertical="center"/>
    </xf>
    <xf numFmtId="0" fontId="16" fillId="0" borderId="66" xfId="0" applyFont="1" applyBorder="1" applyAlignment="1">
      <alignment horizontal="center" vertical="center"/>
    </xf>
    <xf numFmtId="0" fontId="16" fillId="0" borderId="62" xfId="0" applyFont="1" applyBorder="1" applyAlignment="1">
      <alignment horizontal="center" vertical="center"/>
    </xf>
    <xf numFmtId="0" fontId="16" fillId="0" borderId="61" xfId="0" applyFont="1" applyBorder="1" applyAlignment="1">
      <alignment vertical="center"/>
    </xf>
    <xf numFmtId="0" fontId="16" fillId="0" borderId="21"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horizontal="right" vertical="center"/>
    </xf>
    <xf numFmtId="0" fontId="16" fillId="0" borderId="0" xfId="0" applyFont="1" applyBorder="1" applyAlignment="1">
      <alignment vertical="center" shrinkToFit="1"/>
    </xf>
    <xf numFmtId="0" fontId="16" fillId="0" borderId="9" xfId="0" applyFont="1" applyBorder="1" applyAlignment="1">
      <alignment vertical="center"/>
    </xf>
    <xf numFmtId="0" fontId="63" fillId="0" borderId="169" xfId="0" applyFont="1" applyBorder="1" applyAlignment="1">
      <alignment vertical="center" wrapText="1"/>
    </xf>
    <xf numFmtId="0" fontId="63" fillId="0" borderId="31" xfId="0" applyFont="1" applyBorder="1" applyAlignment="1">
      <alignment vertical="center" wrapText="1"/>
    </xf>
    <xf numFmtId="0" fontId="16" fillId="0" borderId="68" xfId="0" applyFont="1" applyBorder="1" applyAlignment="1">
      <alignment horizontal="center" vertical="center"/>
    </xf>
    <xf numFmtId="0" fontId="16" fillId="0" borderId="63" xfId="0" applyFont="1" applyBorder="1" applyAlignment="1">
      <alignment vertical="center"/>
    </xf>
    <xf numFmtId="0" fontId="16" fillId="0" borderId="60" xfId="0" applyFont="1" applyBorder="1" applyAlignment="1">
      <alignment horizontal="center" vertical="center"/>
    </xf>
    <xf numFmtId="0" fontId="66" fillId="0" borderId="0" xfId="0" applyFont="1" applyAlignment="1">
      <alignment vertical="center"/>
    </xf>
    <xf numFmtId="0" fontId="16" fillId="0" borderId="49" xfId="0" applyFont="1" applyBorder="1" applyAlignment="1">
      <alignment vertical="center"/>
    </xf>
    <xf numFmtId="0" fontId="16" fillId="0" borderId="33" xfId="0" applyFont="1" applyBorder="1" applyAlignment="1">
      <alignment vertical="center"/>
    </xf>
    <xf numFmtId="0" fontId="16" fillId="0" borderId="31" xfId="0" applyFont="1" applyBorder="1" applyAlignment="1">
      <alignment vertical="center"/>
    </xf>
    <xf numFmtId="0" fontId="64" fillId="0" borderId="166" xfId="0" applyFont="1" applyBorder="1" applyAlignment="1">
      <alignment vertical="center"/>
    </xf>
    <xf numFmtId="0" fontId="55" fillId="0" borderId="0" xfId="2" applyFont="1"/>
    <xf numFmtId="0" fontId="28" fillId="0" borderId="0" xfId="0" applyFont="1" applyAlignment="1"/>
    <xf numFmtId="0" fontId="68" fillId="0" borderId="65" xfId="0" applyFont="1" applyBorder="1" applyAlignment="1">
      <alignment horizontal="center" vertical="center" wrapText="1"/>
    </xf>
    <xf numFmtId="0" fontId="68" fillId="0" borderId="179" xfId="0" applyFont="1" applyBorder="1" applyAlignment="1">
      <alignment horizontal="justify" vertical="center" wrapText="1"/>
    </xf>
    <xf numFmtId="0" fontId="68" fillId="0" borderId="62" xfId="0" applyFont="1" applyBorder="1" applyAlignment="1">
      <alignment horizontal="center" vertical="center" wrapText="1"/>
    </xf>
    <xf numFmtId="0" fontId="68" fillId="0" borderId="180" xfId="0" applyFont="1" applyBorder="1" applyAlignment="1">
      <alignment horizontal="justify" vertical="center" wrapText="1"/>
    </xf>
    <xf numFmtId="0" fontId="68" fillId="0" borderId="181" xfId="0" applyFont="1" applyBorder="1" applyAlignment="1">
      <alignment horizontal="center" vertical="center" wrapText="1"/>
    </xf>
    <xf numFmtId="0" fontId="68" fillId="0" borderId="182" xfId="0" applyFont="1" applyBorder="1" applyAlignment="1">
      <alignment horizontal="justify" vertical="center" wrapText="1"/>
    </xf>
    <xf numFmtId="0" fontId="68" fillId="0" borderId="183" xfId="0" applyFont="1" applyBorder="1" applyAlignment="1">
      <alignment horizontal="center" vertical="center" wrapText="1"/>
    </xf>
    <xf numFmtId="0" fontId="68" fillId="0" borderId="184" xfId="0" applyFont="1" applyBorder="1" applyAlignment="1">
      <alignment horizontal="justify" vertical="center" wrapText="1"/>
    </xf>
    <xf numFmtId="0" fontId="68" fillId="0" borderId="0" xfId="0" applyFont="1" applyAlignment="1"/>
    <xf numFmtId="0" fontId="68" fillId="0" borderId="65" xfId="0" applyFont="1" applyBorder="1" applyAlignment="1">
      <alignment horizontal="center" vertical="center"/>
    </xf>
    <xf numFmtId="0" fontId="68" fillId="0" borderId="179" xfId="0" applyFont="1" applyBorder="1" applyAlignment="1">
      <alignment horizontal="center" vertical="center"/>
    </xf>
    <xf numFmtId="0" fontId="68" fillId="0" borderId="62" xfId="0" applyFont="1" applyBorder="1" applyAlignment="1">
      <alignment horizontal="center" vertical="center"/>
    </xf>
    <xf numFmtId="0" fontId="68" fillId="0" borderId="180" xfId="0" applyFont="1" applyBorder="1" applyAlignment="1">
      <alignment horizontal="center" vertical="center"/>
    </xf>
    <xf numFmtId="0" fontId="68" fillId="0" borderId="181" xfId="0" applyFont="1" applyBorder="1" applyAlignment="1">
      <alignment horizontal="center" vertical="center"/>
    </xf>
    <xf numFmtId="0" fontId="68" fillId="0" borderId="182" xfId="0" applyFont="1" applyBorder="1" applyAlignment="1">
      <alignment horizontal="center" vertical="center"/>
    </xf>
    <xf numFmtId="0" fontId="68" fillId="0" borderId="183" xfId="0" applyFont="1" applyBorder="1" applyAlignment="1">
      <alignment horizontal="center" vertical="center"/>
    </xf>
    <xf numFmtId="0" fontId="68" fillId="0" borderId="184" xfId="0" applyFont="1" applyBorder="1" applyAlignment="1">
      <alignment horizontal="center" vertical="center"/>
    </xf>
    <xf numFmtId="0" fontId="0" fillId="0" borderId="0" xfId="0" applyFill="1"/>
    <xf numFmtId="0" fontId="49" fillId="6" borderId="27" xfId="3" applyFont="1" applyFill="1" applyBorder="1" applyAlignment="1" applyProtection="1">
      <alignment horizontal="center" vertical="center"/>
      <protection locked="0"/>
    </xf>
    <xf numFmtId="0" fontId="49" fillId="6" borderId="1" xfId="3" applyFont="1" applyFill="1" applyBorder="1" applyAlignment="1" applyProtection="1">
      <alignment horizontal="center" vertical="center"/>
      <protection locked="0"/>
    </xf>
    <xf numFmtId="0" fontId="0" fillId="6" borderId="0" xfId="0" applyFill="1"/>
    <xf numFmtId="0" fontId="49" fillId="6" borderId="30" xfId="3" applyFont="1" applyFill="1" applyBorder="1" applyAlignment="1" applyProtection="1">
      <alignment horizontal="center" vertical="center"/>
      <protection locked="0"/>
    </xf>
    <xf numFmtId="0" fontId="49" fillId="6" borderId="8" xfId="3" applyFont="1" applyFill="1" applyBorder="1" applyAlignment="1" applyProtection="1">
      <alignment horizontal="center" vertical="center"/>
      <protection locked="0"/>
    </xf>
    <xf numFmtId="0" fontId="9" fillId="6" borderId="10" xfId="3" applyFont="1" applyFill="1" applyBorder="1" applyAlignment="1" applyProtection="1">
      <alignment horizontal="center" vertical="center"/>
      <protection locked="0"/>
    </xf>
    <xf numFmtId="0" fontId="49" fillId="6" borderId="13" xfId="3" applyFont="1" applyFill="1" applyBorder="1" applyAlignment="1" applyProtection="1">
      <alignment horizontal="center" vertical="center"/>
      <protection locked="0"/>
    </xf>
    <xf numFmtId="0" fontId="49" fillId="6" borderId="151" xfId="3" applyFont="1" applyFill="1" applyBorder="1" applyAlignment="1" applyProtection="1">
      <alignment horizontal="center" vertical="center"/>
      <protection locked="0"/>
    </xf>
    <xf numFmtId="0" fontId="49" fillId="6" borderId="127" xfId="3" applyFont="1" applyFill="1" applyBorder="1" applyAlignment="1" applyProtection="1">
      <alignment horizontal="center" vertical="center"/>
      <protection locked="0"/>
    </xf>
    <xf numFmtId="0" fontId="49" fillId="6" borderId="2" xfId="3"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181" fontId="11" fillId="0" borderId="11" xfId="0"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8"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9"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2"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5"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3" fillId="0" borderId="21" xfId="0" applyFont="1" applyBorder="1" applyAlignment="1">
      <alignment vertical="center"/>
    </xf>
    <xf numFmtId="0" fontId="0" fillId="0" borderId="16" xfId="0" applyBorder="1" applyAlignment="1">
      <alignment horizontal="center" vertical="center"/>
    </xf>
    <xf numFmtId="0" fontId="29" fillId="0" borderId="0" xfId="0" applyFont="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4" borderId="137" xfId="0" applyFill="1" applyBorder="1" applyAlignment="1">
      <alignment horizontal="center"/>
    </xf>
    <xf numFmtId="0" fontId="0" fillId="4" borderId="138" xfId="0" applyFill="1" applyBorder="1" applyAlignment="1">
      <alignment horizontal="center"/>
    </xf>
    <xf numFmtId="0" fontId="0" fillId="4" borderId="140" xfId="0" applyFill="1" applyBorder="1" applyAlignment="1">
      <alignment horizont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51" xfId="0" applyBorder="1" applyAlignment="1">
      <alignment horizontal="center"/>
    </xf>
    <xf numFmtId="0" fontId="0" fillId="0" borderId="21" xfId="0" applyBorder="1" applyAlignment="1">
      <alignment horizontal="center"/>
    </xf>
    <xf numFmtId="0" fontId="0" fillId="0" borderId="141" xfId="0" applyBorder="1" applyAlignment="1">
      <alignment horizontal="center"/>
    </xf>
    <xf numFmtId="0" fontId="0" fillId="0" borderId="24" xfId="0" applyBorder="1" applyAlignment="1">
      <alignment horizontal="center" vertical="center"/>
    </xf>
    <xf numFmtId="0" fontId="0" fillId="0" borderId="10" xfId="0" applyBorder="1" applyAlignment="1">
      <alignment horizontal="center"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0" fontId="50" fillId="0" borderId="21" xfId="3" applyFont="1" applyFill="1" applyBorder="1" applyAlignment="1">
      <alignment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0" fontId="49" fillId="6" borderId="139" xfId="3" applyFont="1" applyFill="1" applyBorder="1" applyAlignment="1">
      <alignment horizontal="center" vertical="center"/>
    </xf>
    <xf numFmtId="38" fontId="33" fillId="0" borderId="21" xfId="6"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33" fillId="0" borderId="21" xfId="0" applyFont="1" applyBorder="1" applyAlignment="1">
      <alignment horizontal="left" vertical="center"/>
    </xf>
    <xf numFmtId="0" fontId="0" fillId="0" borderId="13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3" xfId="0" applyFont="1" applyFill="1" applyBorder="1" applyAlignment="1">
      <alignment horizontal="left" vertical="center" wrapText="1"/>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7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6" fillId="2" borderId="0" xfId="0" applyFont="1" applyFill="1" applyAlignment="1">
      <alignment horizontal="left" vertical="center"/>
    </xf>
    <xf numFmtId="0" fontId="10" fillId="2" borderId="13"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4" borderId="1" xfId="0" applyNumberFormat="1" applyFill="1" applyBorder="1" applyAlignment="1" applyProtection="1">
      <alignment horizontal="right" vertical="center"/>
      <protection locked="0"/>
    </xf>
    <xf numFmtId="181" fontId="0" fillId="0" borderId="1" xfId="0" applyNumberFormat="1" applyBorder="1" applyAlignment="1">
      <alignment horizontal="right" vertical="center"/>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58" fontId="40" fillId="0" borderId="0" xfId="0" applyNumberFormat="1" applyFont="1" applyAlignment="1">
      <alignment horizont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61"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0" fontId="12" fillId="0" borderId="38" xfId="0" applyFont="1" applyFill="1" applyBorder="1" applyAlignment="1">
      <alignment horizontal="left" vertical="center"/>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xf>
    <xf numFmtId="0" fontId="12" fillId="0" borderId="130"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6" fillId="0" borderId="61" xfId="0" applyFont="1" applyBorder="1" applyAlignment="1">
      <alignment horizontal="distributed" vertical="center"/>
    </xf>
    <xf numFmtId="0" fontId="16" fillId="0" borderId="9" xfId="0" applyFont="1" applyBorder="1" applyAlignment="1">
      <alignment horizontal="distributed" vertical="center"/>
    </xf>
    <xf numFmtId="181" fontId="16" fillId="4" borderId="61" xfId="0" applyNumberFormat="1" applyFont="1" applyFill="1" applyBorder="1" applyAlignment="1" applyProtection="1">
      <alignment vertical="center"/>
      <protection locked="0"/>
    </xf>
    <xf numFmtId="181" fontId="16" fillId="4" borderId="9" xfId="0" applyNumberFormat="1" applyFont="1" applyFill="1" applyBorder="1" applyAlignment="1" applyProtection="1">
      <alignment vertical="center"/>
      <protection locked="0"/>
    </xf>
    <xf numFmtId="181" fontId="16" fillId="4" borderId="62" xfId="0" applyNumberFormat="1" applyFont="1" applyFill="1" applyBorder="1" applyAlignment="1" applyProtection="1">
      <alignment vertical="center"/>
      <protection locked="0"/>
    </xf>
    <xf numFmtId="0" fontId="16" fillId="0" borderId="0" xfId="0" applyFont="1" applyBorder="1" applyAlignment="1">
      <alignment horizontal="left"/>
    </xf>
    <xf numFmtId="0" fontId="62" fillId="0" borderId="0" xfId="0" applyFont="1" applyBorder="1" applyAlignment="1">
      <alignment horizontal="center" shrinkToFit="1"/>
    </xf>
    <xf numFmtId="0" fontId="62" fillId="4" borderId="21" xfId="0" applyFont="1" applyFill="1" applyBorder="1" applyAlignment="1" applyProtection="1">
      <alignment horizontal="center"/>
      <protection locked="0"/>
    </xf>
    <xf numFmtId="0" fontId="16" fillId="0" borderId="137" xfId="0" applyFont="1" applyBorder="1" applyAlignment="1">
      <alignment horizontal="center" vertical="center"/>
    </xf>
    <xf numFmtId="0" fontId="16" fillId="0" borderId="138" xfId="0" applyFont="1" applyBorder="1" applyAlignment="1">
      <alignment horizontal="center" vertical="center"/>
    </xf>
    <xf numFmtId="0" fontId="16" fillId="0" borderId="140" xfId="0" applyFont="1" applyBorder="1" applyAlignment="1">
      <alignment horizontal="center" vertical="center"/>
    </xf>
    <xf numFmtId="181" fontId="16" fillId="0" borderId="137" xfId="0" applyNumberFormat="1" applyFont="1" applyBorder="1" applyAlignment="1">
      <alignment vertical="center"/>
    </xf>
    <xf numFmtId="181" fontId="16" fillId="0" borderId="138" xfId="0" applyNumberFormat="1" applyFont="1" applyBorder="1" applyAlignment="1">
      <alignment vertical="center"/>
    </xf>
    <xf numFmtId="181" fontId="16" fillId="0" borderId="140" xfId="0" applyNumberFormat="1" applyFont="1" applyBorder="1" applyAlignment="1">
      <alignment vertical="center"/>
    </xf>
    <xf numFmtId="0" fontId="62" fillId="0" borderId="21" xfId="0" applyFont="1" applyBorder="1" applyAlignment="1">
      <alignment vertical="top"/>
    </xf>
    <xf numFmtId="0" fontId="62" fillId="0" borderId="167" xfId="0" applyFont="1" applyBorder="1" applyAlignment="1">
      <alignment vertical="top"/>
    </xf>
    <xf numFmtId="181" fontId="16" fillId="0" borderId="61" xfId="0" applyNumberFormat="1" applyFont="1" applyFill="1" applyBorder="1" applyAlignment="1">
      <alignment vertical="center"/>
    </xf>
    <xf numFmtId="181" fontId="16" fillId="0" borderId="9" xfId="0" applyNumberFormat="1" applyFont="1" applyFill="1" applyBorder="1" applyAlignment="1">
      <alignment vertical="center"/>
    </xf>
    <xf numFmtId="181" fontId="16" fillId="0" borderId="62" xfId="0" applyNumberFormat="1" applyFont="1" applyFill="1" applyBorder="1" applyAlignment="1">
      <alignment vertical="center"/>
    </xf>
    <xf numFmtId="0" fontId="16" fillId="0" borderId="0" xfId="0" applyFont="1" applyBorder="1" applyAlignment="1">
      <alignment horizontal="center" shrinkToFit="1"/>
    </xf>
    <xf numFmtId="0" fontId="16" fillId="0" borderId="63" xfId="0" applyFont="1" applyBorder="1" applyAlignment="1">
      <alignment horizontal="distributed" vertical="center" shrinkToFit="1"/>
    </xf>
    <xf numFmtId="0" fontId="16" fillId="0" borderId="3" xfId="0" applyFont="1" applyBorder="1" applyAlignment="1">
      <alignment horizontal="distributed" vertical="center" shrinkToFit="1"/>
    </xf>
    <xf numFmtId="181" fontId="16" fillId="4" borderId="63" xfId="0" applyNumberFormat="1" applyFont="1" applyFill="1" applyBorder="1" applyAlignment="1" applyProtection="1">
      <alignment vertical="center"/>
      <protection locked="0"/>
    </xf>
    <xf numFmtId="181" fontId="16" fillId="4" borderId="3" xfId="0" applyNumberFormat="1" applyFont="1" applyFill="1" applyBorder="1" applyAlignment="1" applyProtection="1">
      <alignment vertical="center"/>
      <protection locked="0"/>
    </xf>
    <xf numFmtId="181" fontId="16" fillId="4" borderId="66" xfId="0" applyNumberFormat="1" applyFont="1" applyFill="1" applyBorder="1" applyAlignment="1" applyProtection="1">
      <alignment vertical="center"/>
      <protection locked="0"/>
    </xf>
    <xf numFmtId="0" fontId="16" fillId="0" borderId="9" xfId="0" applyFont="1" applyBorder="1" applyAlignment="1">
      <alignment horizontal="distributed" vertical="center" shrinkToFit="1"/>
    </xf>
    <xf numFmtId="0" fontId="16" fillId="0" borderId="61" xfId="0" applyFont="1" applyBorder="1" applyAlignment="1">
      <alignment horizontal="center" vertical="center" shrinkToFit="1"/>
    </xf>
    <xf numFmtId="0" fontId="16" fillId="0" borderId="9" xfId="0" applyFont="1" applyBorder="1" applyAlignment="1">
      <alignment horizontal="center" vertical="center" shrinkToFit="1"/>
    </xf>
    <xf numFmtId="0" fontId="63" fillId="0" borderId="0" xfId="0" applyFont="1" applyBorder="1" applyAlignment="1">
      <alignment vertical="top" wrapText="1"/>
    </xf>
    <xf numFmtId="0" fontId="63" fillId="0" borderId="0" xfId="0" applyFont="1" applyBorder="1" applyAlignment="1">
      <alignment vertical="top"/>
    </xf>
    <xf numFmtId="0" fontId="63" fillId="0" borderId="0" xfId="0" applyFont="1" applyBorder="1" applyAlignment="1">
      <alignment wrapText="1"/>
    </xf>
    <xf numFmtId="0" fontId="62" fillId="0" borderId="0" xfId="0" applyFont="1" applyBorder="1" applyAlignment="1">
      <alignment vertical="center"/>
    </xf>
    <xf numFmtId="181" fontId="12" fillId="0" borderId="21" xfId="0" applyNumberFormat="1" applyFont="1" applyBorder="1" applyAlignment="1">
      <alignment horizontal="right"/>
    </xf>
    <xf numFmtId="0" fontId="16" fillId="0" borderId="0" xfId="0" applyFont="1" applyBorder="1" applyAlignment="1">
      <alignment horizontal="center" vertical="center" shrinkToFit="1"/>
    </xf>
    <xf numFmtId="0" fontId="62" fillId="0" borderId="0" xfId="0" applyFont="1" applyBorder="1" applyAlignment="1">
      <alignment horizontal="distributed" vertical="center"/>
    </xf>
    <xf numFmtId="181" fontId="16" fillId="0" borderId="61" xfId="0" applyNumberFormat="1" applyFont="1" applyBorder="1" applyAlignment="1">
      <alignment vertical="center"/>
    </xf>
    <xf numFmtId="181" fontId="16" fillId="0" borderId="9" xfId="0" applyNumberFormat="1" applyFont="1" applyBorder="1" applyAlignment="1">
      <alignment vertical="center"/>
    </xf>
    <xf numFmtId="181" fontId="16" fillId="0" borderId="62" xfId="0" applyNumberFormat="1" applyFont="1" applyBorder="1" applyAlignment="1">
      <alignment vertical="center"/>
    </xf>
    <xf numFmtId="0" fontId="16" fillId="0" borderId="0" xfId="0" applyFont="1" applyBorder="1" applyAlignment="1">
      <alignment vertical="center" shrinkToFit="1"/>
    </xf>
    <xf numFmtId="0" fontId="12" fillId="0" borderId="0" xfId="0" applyFont="1" applyBorder="1" applyAlignment="1">
      <alignment vertical="center" shrinkToFit="1"/>
    </xf>
    <xf numFmtId="182" fontId="12" fillId="4" borderId="0" xfId="0" applyNumberFormat="1" applyFont="1" applyFill="1" applyBorder="1" applyAlignment="1" applyProtection="1">
      <alignment horizontal="center" vertical="center" shrinkToFit="1"/>
      <protection locked="0"/>
    </xf>
    <xf numFmtId="0" fontId="16" fillId="0" borderId="0" xfId="0" applyFont="1" applyBorder="1" applyAlignment="1">
      <alignment horizontal="left" vertical="center"/>
    </xf>
    <xf numFmtId="182" fontId="16" fillId="4" borderId="0" xfId="0" applyNumberFormat="1" applyFont="1" applyFill="1" applyBorder="1" applyAlignment="1" applyProtection="1">
      <alignment horizontal="center" vertical="center" shrinkToFit="1"/>
      <protection locked="0"/>
    </xf>
    <xf numFmtId="0" fontId="16" fillId="0" borderId="103" xfId="0" applyFont="1" applyBorder="1" applyAlignment="1">
      <alignment horizontal="center" vertical="center" textRotation="255" shrinkToFit="1"/>
    </xf>
    <xf numFmtId="0" fontId="16" fillId="0" borderId="49" xfId="0" applyFont="1" applyBorder="1" applyAlignment="1">
      <alignment horizontal="center" vertical="center" textRotation="255" shrinkToFit="1"/>
    </xf>
    <xf numFmtId="0" fontId="16" fillId="0" borderId="112" xfId="0" applyFont="1" applyBorder="1" applyAlignment="1">
      <alignment horizontal="center" vertical="center" textRotation="255" shrinkToFit="1"/>
    </xf>
    <xf numFmtId="0" fontId="16" fillId="0" borderId="54" xfId="0" applyFont="1" applyBorder="1" applyAlignment="1">
      <alignment horizontal="center" vertical="center" textRotation="255" shrinkToFit="1"/>
    </xf>
    <xf numFmtId="0" fontId="16" fillId="0" borderId="111" xfId="0" applyFont="1" applyBorder="1" applyAlignment="1">
      <alignment horizontal="center" vertical="center" textRotation="255" shrinkToFit="1"/>
    </xf>
    <xf numFmtId="0" fontId="16" fillId="0" borderId="52" xfId="0" applyFont="1" applyBorder="1" applyAlignment="1">
      <alignment horizontal="center" vertical="center" textRotation="255" shrinkToFit="1"/>
    </xf>
    <xf numFmtId="0" fontId="16" fillId="0" borderId="103" xfId="0" applyFont="1" applyBorder="1" applyAlignment="1">
      <alignment horizontal="center" vertical="distributed" textRotation="255"/>
    </xf>
    <xf numFmtId="0" fontId="16" fillId="0" borderId="49" xfId="0" applyFont="1" applyBorder="1" applyAlignment="1">
      <alignment horizontal="center" vertical="distributed" textRotation="255"/>
    </xf>
    <xf numFmtId="0" fontId="16" fillId="0" borderId="112" xfId="0" applyFont="1" applyBorder="1" applyAlignment="1">
      <alignment horizontal="center" vertical="distributed" textRotation="255"/>
    </xf>
    <xf numFmtId="0" fontId="16" fillId="0" borderId="54" xfId="0" applyFont="1" applyBorder="1" applyAlignment="1">
      <alignment horizontal="center" vertical="distributed" textRotation="255"/>
    </xf>
    <xf numFmtId="0" fontId="16" fillId="0" borderId="111" xfId="0" applyFont="1" applyBorder="1" applyAlignment="1">
      <alignment horizontal="center" vertical="distributed" textRotation="255"/>
    </xf>
    <xf numFmtId="0" fontId="16" fillId="0" borderId="52" xfId="0" applyFont="1" applyBorder="1" applyAlignment="1">
      <alignment horizontal="center" vertical="distributed" textRotation="255"/>
    </xf>
    <xf numFmtId="0" fontId="16" fillId="0" borderId="67" xfId="0" applyFont="1" applyBorder="1" applyAlignment="1">
      <alignment horizontal="distributed" vertical="center"/>
    </xf>
    <xf numFmtId="0" fontId="16" fillId="0" borderId="23" xfId="0" applyFont="1" applyBorder="1" applyAlignment="1">
      <alignment horizontal="distributed" vertical="center"/>
    </xf>
    <xf numFmtId="181" fontId="16" fillId="0" borderId="67" xfId="0" applyNumberFormat="1" applyFont="1" applyBorder="1" applyAlignment="1">
      <alignment vertical="center"/>
    </xf>
    <xf numFmtId="181" fontId="16" fillId="0" borderId="23" xfId="0" applyNumberFormat="1" applyFont="1" applyBorder="1" applyAlignment="1">
      <alignment vertical="center"/>
    </xf>
    <xf numFmtId="181" fontId="16" fillId="0" borderId="68" xfId="0" applyNumberFormat="1" applyFont="1" applyBorder="1" applyAlignment="1">
      <alignment vertical="center"/>
    </xf>
    <xf numFmtId="0" fontId="16" fillId="0" borderId="64" xfId="0" applyFont="1" applyBorder="1" applyAlignment="1">
      <alignment horizontal="center" vertical="center"/>
    </xf>
    <xf numFmtId="0" fontId="16" fillId="0" borderId="113" xfId="0" applyFont="1" applyBorder="1" applyAlignment="1">
      <alignment horizontal="center" vertical="center"/>
    </xf>
    <xf numFmtId="0" fontId="16" fillId="0" borderId="65" xfId="0" applyFont="1" applyBorder="1" applyAlignment="1">
      <alignment horizontal="center" vertical="center"/>
    </xf>
    <xf numFmtId="181" fontId="16" fillId="0" borderId="64" xfId="0" applyNumberFormat="1" applyFont="1" applyBorder="1" applyAlignment="1">
      <alignment vertical="center"/>
    </xf>
    <xf numFmtId="181" fontId="16" fillId="0" borderId="113" xfId="0" applyNumberFormat="1" applyFont="1" applyBorder="1" applyAlignment="1">
      <alignment vertical="center"/>
    </xf>
    <xf numFmtId="181" fontId="16" fillId="0" borderId="65" xfId="0" applyNumberFormat="1" applyFont="1" applyBorder="1" applyAlignment="1">
      <alignment vertical="center"/>
    </xf>
    <xf numFmtId="0" fontId="16" fillId="0" borderId="21" xfId="0" applyFont="1" applyBorder="1" applyAlignment="1">
      <alignment horizontal="distributed" vertical="center"/>
    </xf>
    <xf numFmtId="0" fontId="12" fillId="0" borderId="21" xfId="0" applyFont="1" applyBorder="1" applyAlignment="1">
      <alignment vertical="center"/>
    </xf>
    <xf numFmtId="182" fontId="16" fillId="0" borderId="21" xfId="0" applyNumberFormat="1" applyFont="1" applyBorder="1" applyAlignment="1">
      <alignment horizontal="center" vertical="center" shrinkToFit="1"/>
    </xf>
    <xf numFmtId="0" fontId="16" fillId="0" borderId="21" xfId="0" applyFont="1" applyBorder="1" applyAlignment="1">
      <alignment horizontal="left" vertical="center"/>
    </xf>
    <xf numFmtId="0" fontId="16" fillId="0" borderId="0" xfId="0" applyFont="1" applyBorder="1" applyAlignment="1">
      <alignment vertical="center"/>
    </xf>
    <xf numFmtId="0" fontId="12" fillId="0" borderId="0" xfId="0" applyFont="1" applyBorder="1" applyAlignment="1">
      <alignment vertical="center"/>
    </xf>
    <xf numFmtId="0" fontId="65" fillId="0" borderId="33" xfId="0" applyFont="1" applyBorder="1" applyAlignment="1">
      <alignment horizontal="center" vertical="center" shrinkToFit="1"/>
    </xf>
    <xf numFmtId="0" fontId="64" fillId="0" borderId="33" xfId="0" applyFont="1" applyBorder="1" applyAlignment="1">
      <alignment horizontal="center" vertical="center" shrinkToFit="1"/>
    </xf>
    <xf numFmtId="181" fontId="16" fillId="4" borderId="59" xfId="0" applyNumberFormat="1" applyFont="1" applyFill="1" applyBorder="1" applyAlignment="1" applyProtection="1">
      <alignment vertical="center"/>
      <protection locked="0"/>
    </xf>
    <xf numFmtId="181" fontId="16" fillId="4" borderId="6" xfId="0" applyNumberFormat="1" applyFont="1" applyFill="1" applyBorder="1" applyAlignment="1" applyProtection="1">
      <alignment vertical="center"/>
      <protection locked="0"/>
    </xf>
    <xf numFmtId="181" fontId="16" fillId="4" borderId="60" xfId="0" applyNumberFormat="1" applyFont="1" applyFill="1" applyBorder="1" applyAlignment="1" applyProtection="1">
      <alignment vertical="center"/>
      <protection locked="0"/>
    </xf>
    <xf numFmtId="0" fontId="63" fillId="0" borderId="31" xfId="0" applyFont="1" applyBorder="1" applyAlignment="1">
      <alignment horizontal="right" vertical="center"/>
    </xf>
    <xf numFmtId="0" fontId="63" fillId="0" borderId="33" xfId="0" applyFont="1" applyBorder="1" applyAlignment="1">
      <alignment horizontal="right" vertical="center"/>
    </xf>
    <xf numFmtId="0" fontId="63" fillId="0" borderId="49" xfId="0" applyFont="1" applyBorder="1" applyAlignment="1">
      <alignment horizontal="right" vertical="center"/>
    </xf>
    <xf numFmtId="0" fontId="16" fillId="0" borderId="63" xfId="0" applyFont="1" applyBorder="1" applyAlignment="1">
      <alignment horizontal="distributed" vertical="center" wrapText="1"/>
    </xf>
    <xf numFmtId="0" fontId="16" fillId="0" borderId="3" xfId="0" applyFont="1" applyBorder="1" applyAlignment="1">
      <alignment horizontal="distributed" vertical="center"/>
    </xf>
    <xf numFmtId="0" fontId="16" fillId="0" borderId="178" xfId="0" applyFont="1" applyBorder="1" applyAlignment="1">
      <alignment horizontal="distributed" vertical="center"/>
    </xf>
    <xf numFmtId="0" fontId="16" fillId="0" borderId="175" xfId="0" applyFont="1" applyBorder="1" applyAlignment="1">
      <alignment horizontal="distributed" vertical="center"/>
    </xf>
    <xf numFmtId="0" fontId="16" fillId="0" borderId="176" xfId="0" applyFont="1" applyBorder="1" applyAlignment="1">
      <alignment horizontal="distributed" vertical="center"/>
    </xf>
    <xf numFmtId="0" fontId="16" fillId="0" borderId="177" xfId="0" applyFont="1" applyBorder="1" applyAlignment="1">
      <alignment horizontal="distributed" vertical="center"/>
    </xf>
    <xf numFmtId="0" fontId="16" fillId="0" borderId="174" xfId="0" applyFont="1" applyBorder="1" applyAlignment="1">
      <alignment horizontal="distributed" vertical="center"/>
    </xf>
    <xf numFmtId="0" fontId="16" fillId="0" borderId="173" xfId="0" applyFont="1" applyBorder="1" applyAlignment="1">
      <alignment horizontal="center"/>
    </xf>
    <xf numFmtId="0" fontId="16" fillId="0" borderId="138" xfId="0" applyFont="1" applyBorder="1" applyAlignment="1">
      <alignment horizontal="center"/>
    </xf>
    <xf numFmtId="0" fontId="16" fillId="0" borderId="140" xfId="0" applyFont="1" applyBorder="1" applyAlignment="1">
      <alignment horizontal="center"/>
    </xf>
    <xf numFmtId="0" fontId="16" fillId="0" borderId="137" xfId="0" applyFont="1" applyBorder="1" applyAlignment="1" applyProtection="1">
      <alignment horizontal="center"/>
      <protection locked="0"/>
    </xf>
    <xf numFmtId="0" fontId="16" fillId="0" borderId="138" xfId="0" applyFont="1" applyBorder="1" applyAlignment="1" applyProtection="1">
      <alignment horizontal="center"/>
      <protection locked="0"/>
    </xf>
    <xf numFmtId="0" fontId="16" fillId="0" borderId="140" xfId="0" applyFont="1" applyBorder="1" applyAlignment="1" applyProtection="1">
      <alignment horizontal="center"/>
      <protection locked="0"/>
    </xf>
    <xf numFmtId="0" fontId="16" fillId="0" borderId="107" xfId="0" applyFont="1" applyBorder="1" applyAlignment="1">
      <alignment horizontal="center" vertical="center"/>
    </xf>
    <xf numFmtId="0" fontId="16" fillId="0" borderId="108" xfId="0" applyFont="1" applyBorder="1" applyAlignment="1">
      <alignment horizontal="center" vertical="center"/>
    </xf>
    <xf numFmtId="0" fontId="16" fillId="0" borderId="111" xfId="0" applyFont="1" applyBorder="1" applyAlignment="1">
      <alignment horizontal="center" vertical="center"/>
    </xf>
    <xf numFmtId="0" fontId="16" fillId="0" borderId="52" xfId="0" applyFont="1" applyBorder="1" applyAlignment="1">
      <alignment horizontal="center" vertical="center"/>
    </xf>
    <xf numFmtId="0" fontId="16" fillId="0" borderId="109" xfId="0" applyFont="1" applyBorder="1" applyAlignment="1">
      <alignment horizontal="distributed" vertical="center"/>
    </xf>
    <xf numFmtId="0" fontId="16" fillId="0" borderId="110" xfId="0" applyFont="1" applyBorder="1" applyAlignment="1">
      <alignment horizontal="distributed" vertical="center"/>
    </xf>
    <xf numFmtId="0" fontId="16" fillId="0" borderId="108" xfId="0" applyFont="1" applyBorder="1" applyAlignment="1">
      <alignment horizontal="distributed" vertical="center"/>
    </xf>
    <xf numFmtId="0" fontId="16" fillId="0" borderId="55" xfId="0" applyFont="1" applyBorder="1" applyAlignment="1">
      <alignment horizontal="distributed" vertical="center"/>
    </xf>
    <xf numFmtId="0" fontId="16" fillId="0" borderId="0" xfId="0" applyFont="1" applyBorder="1" applyAlignment="1">
      <alignment horizontal="distributed" vertical="center"/>
    </xf>
    <xf numFmtId="0" fontId="16" fillId="0" borderId="54" xfId="0" applyFont="1" applyBorder="1" applyAlignment="1">
      <alignment horizontal="distributed"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0" fontId="67" fillId="0" borderId="110" xfId="0" applyFont="1" applyBorder="1" applyAlignment="1">
      <alignment horizontal="center" vertical="center"/>
    </xf>
    <xf numFmtId="0" fontId="16" fillId="0" borderId="31" xfId="0" applyFont="1" applyBorder="1" applyAlignment="1">
      <alignment horizontal="center" vertical="center"/>
    </xf>
    <xf numFmtId="0" fontId="12" fillId="0" borderId="33" xfId="0" applyFont="1" applyBorder="1" applyAlignment="1">
      <alignment vertical="center"/>
    </xf>
    <xf numFmtId="0" fontId="12" fillId="0" borderId="169" xfId="0" applyFont="1" applyBorder="1" applyAlignment="1">
      <alignment vertical="center"/>
    </xf>
    <xf numFmtId="0" fontId="12" fillId="0" borderId="55" xfId="0" applyFont="1" applyBorder="1" applyAlignment="1">
      <alignment vertical="center"/>
    </xf>
    <xf numFmtId="0" fontId="12" fillId="0" borderId="168" xfId="0" applyFont="1" applyBorder="1" applyAlignment="1">
      <alignment vertical="center"/>
    </xf>
    <xf numFmtId="0" fontId="12" fillId="0" borderId="51" xfId="0" applyFont="1" applyBorder="1" applyAlignment="1">
      <alignment vertical="center"/>
    </xf>
    <xf numFmtId="0" fontId="12" fillId="0" borderId="167" xfId="0" applyFont="1" applyBorder="1" applyAlignment="1">
      <alignment vertical="center"/>
    </xf>
    <xf numFmtId="0" fontId="16" fillId="0" borderId="59" xfId="0" applyFont="1" applyBorder="1" applyAlignment="1">
      <alignment horizontal="distributed" vertical="center"/>
    </xf>
    <xf numFmtId="0" fontId="16" fillId="0" borderId="6" xfId="0" applyFont="1" applyBorder="1" applyAlignment="1">
      <alignment horizontal="distributed" vertical="center"/>
    </xf>
    <xf numFmtId="0" fontId="64" fillId="0" borderId="137" xfId="0" applyFont="1" applyBorder="1" applyAlignment="1" applyProtection="1">
      <alignment horizontal="center"/>
    </xf>
    <xf numFmtId="0" fontId="64" fillId="0" borderId="138" xfId="0" applyFont="1" applyBorder="1" applyAlignment="1" applyProtection="1">
      <alignment horizontal="center"/>
    </xf>
    <xf numFmtId="0" fontId="64" fillId="0" borderId="140" xfId="0" applyFont="1" applyBorder="1" applyAlignment="1" applyProtection="1">
      <alignment horizontal="center"/>
    </xf>
    <xf numFmtId="0" fontId="16" fillId="0" borderId="185" xfId="0" applyFont="1" applyBorder="1" applyAlignment="1" applyProtection="1">
      <alignment horizontal="center"/>
      <protection locked="0"/>
    </xf>
    <xf numFmtId="0" fontId="16" fillId="0" borderId="186" xfId="0" applyFont="1" applyBorder="1" applyAlignment="1" applyProtection="1">
      <alignment horizontal="center"/>
      <protection locked="0"/>
    </xf>
    <xf numFmtId="0" fontId="16" fillId="0" borderId="187" xfId="0" applyFont="1" applyBorder="1" applyAlignment="1" applyProtection="1">
      <alignment horizontal="center"/>
      <protection locked="0"/>
    </xf>
    <xf numFmtId="0" fontId="16" fillId="0" borderId="103"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49" xfId="0" applyFont="1" applyBorder="1" applyAlignment="1">
      <alignment horizontal="center" vertical="center" shrinkToFit="1"/>
    </xf>
    <xf numFmtId="0" fontId="16" fillId="4" borderId="31" xfId="0" applyFont="1" applyFill="1" applyBorder="1" applyAlignment="1" applyProtection="1">
      <protection locked="0"/>
    </xf>
    <xf numFmtId="0" fontId="12" fillId="4" borderId="33" xfId="0" applyFont="1" applyFill="1" applyBorder="1" applyAlignment="1" applyProtection="1">
      <protection locked="0"/>
    </xf>
    <xf numFmtId="0" fontId="12" fillId="4" borderId="169" xfId="0" applyFont="1" applyFill="1" applyBorder="1" applyAlignment="1" applyProtection="1">
      <protection locked="0"/>
    </xf>
    <xf numFmtId="0" fontId="12" fillId="4" borderId="172" xfId="0" applyFont="1" applyFill="1" applyBorder="1" applyAlignment="1" applyProtection="1">
      <protection locked="0"/>
    </xf>
    <xf numFmtId="0" fontId="12" fillId="4" borderId="105" xfId="0" applyFont="1" applyFill="1" applyBorder="1" applyAlignment="1" applyProtection="1">
      <protection locked="0"/>
    </xf>
    <xf numFmtId="0" fontId="12" fillId="4" borderId="171" xfId="0" applyFont="1" applyFill="1" applyBorder="1" applyAlignment="1" applyProtection="1">
      <protection locked="0"/>
    </xf>
    <xf numFmtId="0" fontId="63" fillId="0" borderId="104" xfId="0" applyFont="1" applyBorder="1" applyAlignment="1">
      <alignment horizontal="distributed" vertical="center"/>
    </xf>
    <xf numFmtId="0" fontId="63" fillId="0" borderId="105" xfId="0" applyFont="1" applyBorder="1" applyAlignment="1">
      <alignment horizontal="distributed" vertical="center"/>
    </xf>
    <xf numFmtId="0" fontId="63" fillId="0" borderId="106" xfId="0" applyFont="1" applyBorder="1" applyAlignment="1">
      <alignment horizontal="distributed" vertical="center"/>
    </xf>
    <xf numFmtId="0" fontId="16" fillId="0" borderId="170" xfId="0" applyFont="1" applyBorder="1" applyAlignment="1">
      <alignment horizontal="center" vertical="center"/>
    </xf>
    <xf numFmtId="0" fontId="16" fillId="0" borderId="55" xfId="0" applyFont="1" applyBorder="1" applyAlignment="1">
      <alignment horizontal="center" vertical="center"/>
    </xf>
    <xf numFmtId="0" fontId="16" fillId="0" borderId="0" xfId="0" applyFont="1" applyBorder="1" applyAlignment="1">
      <alignment horizontal="center" vertical="center"/>
    </xf>
    <xf numFmtId="0" fontId="16" fillId="0" borderId="168" xfId="0" applyFont="1" applyBorder="1" applyAlignment="1">
      <alignment horizontal="center" vertical="center"/>
    </xf>
    <xf numFmtId="0" fontId="13" fillId="0" borderId="51" xfId="0" applyFont="1" applyBorder="1" applyAlignment="1">
      <alignment horizontal="center" vertical="center"/>
    </xf>
    <xf numFmtId="0" fontId="13" fillId="0" borderId="21" xfId="0" applyFont="1" applyBorder="1" applyAlignment="1">
      <alignment horizontal="center" vertical="center"/>
    </xf>
    <xf numFmtId="0" fontId="13" fillId="0" borderId="52" xfId="0"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53" xfId="3" applyBorder="1" applyAlignment="1">
      <alignment horizontal="left" vertical="top" wrapText="1"/>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0" xfId="0" applyFont="1" applyAlignment="1">
      <alignment vertical="center"/>
    </xf>
    <xf numFmtId="0" fontId="13" fillId="0" borderId="0" xfId="0" applyFont="1" applyAlignment="1">
      <alignment vertical="top"/>
    </xf>
    <xf numFmtId="0" fontId="69" fillId="0" borderId="0" xfId="0" applyFont="1" applyAlignment="1">
      <alignment horizontal="center"/>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1447800" y="2495550"/>
          <a:ext cx="76200" cy="190500"/>
        </a:xfrm>
        <a:prstGeom prst="leftBracket">
          <a:avLst>
            <a:gd name="adj" fmla="val 25000"/>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22</xdr:row>
      <xdr:rowOff>85725</xdr:rowOff>
    </xdr:from>
    <xdr:to>
      <xdr:col>3</xdr:col>
      <xdr:colOff>152400</xdr:colOff>
      <xdr:row>24</xdr:row>
      <xdr:rowOff>76200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2124075" y="3857625"/>
          <a:ext cx="85725" cy="333375"/>
        </a:xfrm>
        <a:prstGeom prst="leftBracket">
          <a:avLst>
            <a:gd name="adj" fmla="val 39815"/>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28</xdr:row>
      <xdr:rowOff>85725</xdr:rowOff>
    </xdr:from>
    <xdr:to>
      <xdr:col>2</xdr:col>
      <xdr:colOff>152400</xdr:colOff>
      <xdr:row>30</xdr:row>
      <xdr:rowOff>76200</xdr:rowOff>
    </xdr:to>
    <xdr:sp macro="" textlink="">
      <xdr:nvSpPr>
        <xdr:cNvPr id="4" name="AutoShape 3">
          <a:extLst>
            <a:ext uri="{FF2B5EF4-FFF2-40B4-BE49-F238E27FC236}">
              <a16:creationId xmlns:a16="http://schemas.microsoft.com/office/drawing/2014/main" id="{00000000-0008-0000-1000-000004000000}"/>
            </a:ext>
          </a:extLst>
        </xdr:cNvPr>
        <xdr:cNvSpPr>
          <a:spLocks/>
        </xdr:cNvSpPr>
      </xdr:nvSpPr>
      <xdr:spPr bwMode="auto">
        <a:xfrm>
          <a:off x="1438275" y="4886325"/>
          <a:ext cx="85725" cy="333375"/>
        </a:xfrm>
        <a:prstGeom prst="leftBracket">
          <a:avLst>
            <a:gd name="adj" fmla="val 39815"/>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32</xdr:row>
      <xdr:rowOff>85725</xdr:rowOff>
    </xdr:from>
    <xdr:to>
      <xdr:col>2</xdr:col>
      <xdr:colOff>142875</xdr:colOff>
      <xdr:row>42</xdr:row>
      <xdr:rowOff>85725</xdr:rowOff>
    </xdr:to>
    <xdr:sp macro="" textlink="">
      <xdr:nvSpPr>
        <xdr:cNvPr id="5" name="AutoShape 4">
          <a:extLst>
            <a:ext uri="{FF2B5EF4-FFF2-40B4-BE49-F238E27FC236}">
              <a16:creationId xmlns:a16="http://schemas.microsoft.com/office/drawing/2014/main" id="{00000000-0008-0000-1000-000005000000}"/>
            </a:ext>
          </a:extLst>
        </xdr:cNvPr>
        <xdr:cNvSpPr>
          <a:spLocks/>
        </xdr:cNvSpPr>
      </xdr:nvSpPr>
      <xdr:spPr bwMode="auto">
        <a:xfrm>
          <a:off x="1438275" y="5572125"/>
          <a:ext cx="76200" cy="1714500"/>
        </a:xfrm>
        <a:prstGeom prst="leftBracket">
          <a:avLst>
            <a:gd name="adj" fmla="val 22916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31</xdr:row>
      <xdr:rowOff>161925</xdr:rowOff>
    </xdr:from>
    <xdr:to>
      <xdr:col>37</xdr:col>
      <xdr:colOff>123825</xdr:colOff>
      <xdr:row>37</xdr:row>
      <xdr:rowOff>66675</xdr:rowOff>
    </xdr:to>
    <xdr:sp macro="" textlink="">
      <xdr:nvSpPr>
        <xdr:cNvPr id="6" name="AutoShape 5">
          <a:extLst>
            <a:ext uri="{FF2B5EF4-FFF2-40B4-BE49-F238E27FC236}">
              <a16:creationId xmlns:a16="http://schemas.microsoft.com/office/drawing/2014/main" id="{00000000-0008-0000-1000-000006000000}"/>
            </a:ext>
          </a:extLst>
        </xdr:cNvPr>
        <xdr:cNvSpPr>
          <a:spLocks noChangeArrowheads="1"/>
        </xdr:cNvSpPr>
      </xdr:nvSpPr>
      <xdr:spPr bwMode="auto">
        <a:xfrm>
          <a:off x="18630900" y="5476875"/>
          <a:ext cx="6867525" cy="9334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25</xdr:row>
      <xdr:rowOff>161925</xdr:rowOff>
    </xdr:from>
    <xdr:to>
      <xdr:col>37</xdr:col>
      <xdr:colOff>123825</xdr:colOff>
      <xdr:row>31</xdr:row>
      <xdr:rowOff>66675</xdr:rowOff>
    </xdr:to>
    <xdr:sp macro="" textlink="">
      <xdr:nvSpPr>
        <xdr:cNvPr id="7" name="AutoShape 6">
          <a:extLst>
            <a:ext uri="{FF2B5EF4-FFF2-40B4-BE49-F238E27FC236}">
              <a16:creationId xmlns:a16="http://schemas.microsoft.com/office/drawing/2014/main" id="{00000000-0008-0000-1000-000007000000}"/>
            </a:ext>
          </a:extLst>
        </xdr:cNvPr>
        <xdr:cNvSpPr>
          <a:spLocks noChangeArrowheads="1"/>
        </xdr:cNvSpPr>
      </xdr:nvSpPr>
      <xdr:spPr bwMode="auto">
        <a:xfrm>
          <a:off x="18630900" y="4448175"/>
          <a:ext cx="6867525" cy="9334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zoomScale="70" zoomScaleNormal="70" workbookViewId="0">
      <selection activeCell="B3" sqref="B3:C3"/>
    </sheetView>
  </sheetViews>
  <sheetFormatPr defaultRowHeight="13.5"/>
  <cols>
    <col min="1" max="1" width="3" customWidth="1"/>
    <col min="2" max="2" width="13" bestFit="1" customWidth="1"/>
    <col min="3" max="4" width="9.125" bestFit="1" customWidth="1"/>
    <col min="5" max="5" width="9.5" bestFit="1" customWidth="1"/>
    <col min="6" max="6" width="7.125" customWidth="1"/>
    <col min="7" max="7" width="8.5" bestFit="1" customWidth="1"/>
    <col min="8" max="8" width="11" bestFit="1" customWidth="1"/>
    <col min="9" max="9" width="7.5" bestFit="1" customWidth="1"/>
    <col min="10" max="10" width="7.125" bestFit="1" customWidth="1"/>
    <col min="11" max="11" width="9.875" bestFit="1" customWidth="1"/>
    <col min="12" max="12" width="2.25" customWidth="1"/>
    <col min="13" max="13" width="9.875" bestFit="1" customWidth="1"/>
    <col min="14" max="14" width="9.25" bestFit="1" customWidth="1"/>
    <col min="15" max="15" width="9.875" bestFit="1" customWidth="1"/>
    <col min="16" max="16" width="12.375" bestFit="1" customWidth="1"/>
    <col min="17" max="17" width="3.5" customWidth="1"/>
    <col min="18" max="18" width="3.25" customWidth="1"/>
    <col min="19" max="19" width="4.75" customWidth="1"/>
    <col min="22" max="23" width="7.125" bestFit="1" customWidth="1"/>
    <col min="24" max="24" width="2.625" customWidth="1"/>
    <col min="25" max="25" width="10.5" customWidth="1"/>
    <col min="26" max="26" width="10.375" customWidth="1"/>
    <col min="27" max="27" width="12.5" customWidth="1"/>
    <col min="28" max="31" width="7.5" bestFit="1" customWidth="1"/>
    <col min="32" max="32" width="11.75" bestFit="1" customWidth="1"/>
    <col min="33" max="33" width="7.5" bestFit="1" customWidth="1"/>
    <col min="34" max="34" width="9.25" bestFit="1" customWidth="1"/>
    <col min="35" max="35" width="7.5" bestFit="1" customWidth="1"/>
    <col min="41" max="41" width="8.5" customWidth="1"/>
    <col min="42" max="45" width="8.625" customWidth="1"/>
    <col min="46" max="46" width="8.625" style="85" customWidth="1"/>
  </cols>
  <sheetData>
    <row r="1" spans="1:47" ht="14.25" thickBot="1"/>
    <row r="2" spans="1:47" s="1" customFormat="1" ht="19.5" customHeight="1" thickTop="1">
      <c r="B2" s="471" t="s">
        <v>438</v>
      </c>
      <c r="C2" s="472"/>
      <c r="AT2" s="81"/>
    </row>
    <row r="3" spans="1:47" s="1" customFormat="1" ht="27" customHeight="1" thickBot="1">
      <c r="B3" s="478" t="e">
        <f>P15</f>
        <v>#DIV/0!</v>
      </c>
      <c r="C3" s="479"/>
      <c r="D3" s="1" t="s">
        <v>441</v>
      </c>
      <c r="AT3" s="81"/>
    </row>
    <row r="4" spans="1:47" ht="25.5" customHeight="1" thickTop="1">
      <c r="D4" s="271" t="s">
        <v>440</v>
      </c>
    </row>
    <row r="5" spans="1:47" s="1" customFormat="1" ht="21" customHeight="1">
      <c r="A5" s="116"/>
      <c r="B5" s="117" t="s">
        <v>439</v>
      </c>
      <c r="C5" s="117"/>
      <c r="D5" s="117"/>
      <c r="E5" s="117"/>
      <c r="F5" s="117"/>
      <c r="G5" s="117"/>
      <c r="H5" s="117"/>
      <c r="I5" s="117"/>
      <c r="J5" s="117"/>
      <c r="K5" s="117"/>
      <c r="L5" s="117"/>
      <c r="M5" s="117"/>
      <c r="N5" s="117"/>
      <c r="O5" s="117"/>
      <c r="P5" s="117"/>
      <c r="Q5" s="101"/>
      <c r="T5" s="480" t="s">
        <v>314</v>
      </c>
      <c r="U5" s="480"/>
      <c r="V5" s="480"/>
      <c r="W5" s="480"/>
      <c r="Y5" s="481" t="s">
        <v>315</v>
      </c>
      <c r="Z5" s="481"/>
      <c r="AA5" s="481"/>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73" t="s">
        <v>265</v>
      </c>
      <c r="Z6" s="473"/>
      <c r="AA6" s="473"/>
      <c r="AB6" s="477" t="s">
        <v>266</v>
      </c>
      <c r="AC6" s="477"/>
      <c r="AD6" s="477"/>
      <c r="AE6" s="477"/>
      <c r="AF6" s="477"/>
      <c r="AG6" s="477"/>
      <c r="AH6" s="477"/>
      <c r="AI6" s="477"/>
      <c r="AJ6" s="477"/>
      <c r="AK6" s="88"/>
    </row>
    <row r="7" spans="1:47" s="1" customFormat="1" ht="18" customHeight="1" thickBot="1">
      <c r="A7" s="118"/>
      <c r="B7" s="114"/>
      <c r="C7" s="114"/>
      <c r="D7" s="485" t="s">
        <v>285</v>
      </c>
      <c r="E7" s="486"/>
      <c r="F7" s="486"/>
      <c r="G7" s="486"/>
      <c r="H7" s="486"/>
      <c r="I7" s="486"/>
      <c r="J7" s="486"/>
      <c r="K7" s="101"/>
      <c r="L7" s="114"/>
      <c r="M7" s="114"/>
      <c r="N7" s="114"/>
      <c r="O7" s="114"/>
      <c r="P7" s="114"/>
      <c r="Q7" s="119"/>
      <c r="T7" s="482" t="s">
        <v>296</v>
      </c>
      <c r="U7" s="483"/>
      <c r="V7" s="483"/>
      <c r="W7" s="484"/>
      <c r="Y7" s="129"/>
      <c r="Z7" s="95"/>
      <c r="AA7" s="130"/>
      <c r="AB7" s="474" t="s">
        <v>311</v>
      </c>
      <c r="AC7" s="475"/>
      <c r="AD7" s="475"/>
      <c r="AE7" s="475"/>
      <c r="AF7" s="476"/>
      <c r="AG7" s="474" t="s">
        <v>312</v>
      </c>
      <c r="AH7" s="475"/>
      <c r="AI7" s="475"/>
      <c r="AJ7" s="476"/>
      <c r="AK7" s="142"/>
      <c r="AO7" s="1" t="s">
        <v>327</v>
      </c>
      <c r="AT7" s="81"/>
    </row>
    <row r="8" spans="1:47" s="1" customFormat="1" ht="72.75" customHeight="1" thickTop="1">
      <c r="A8" s="118"/>
      <c r="B8" s="213" t="s">
        <v>1</v>
      </c>
      <c r="C8" s="214" t="s">
        <v>290</v>
      </c>
      <c r="D8" s="158" t="s">
        <v>268</v>
      </c>
      <c r="E8" s="98" t="s">
        <v>279</v>
      </c>
      <c r="F8" s="99" t="s">
        <v>267</v>
      </c>
      <c r="G8" s="99" t="s">
        <v>291</v>
      </c>
      <c r="H8" s="99" t="s">
        <v>262</v>
      </c>
      <c r="I8" s="99" t="s">
        <v>283</v>
      </c>
      <c r="J8" s="100" t="s">
        <v>284</v>
      </c>
      <c r="K8" s="96" t="s">
        <v>316</v>
      </c>
      <c r="L8" s="114"/>
      <c r="M8" s="114"/>
      <c r="N8" s="114"/>
      <c r="O8" s="114"/>
      <c r="P8" s="114"/>
      <c r="Q8" s="119"/>
      <c r="S8" s="73"/>
      <c r="T8" s="103" t="s">
        <v>263</v>
      </c>
      <c r="U8" s="103" t="s">
        <v>328</v>
      </c>
      <c r="V8" s="103" t="s">
        <v>297</v>
      </c>
      <c r="W8" s="103" t="s">
        <v>271</v>
      </c>
      <c r="Y8" s="131" t="s">
        <v>306</v>
      </c>
      <c r="Z8" s="132" t="s">
        <v>307</v>
      </c>
      <c r="AA8" s="133" t="s">
        <v>308</v>
      </c>
      <c r="AB8" s="137" t="s">
        <v>267</v>
      </c>
      <c r="AC8" s="138" t="s">
        <v>309</v>
      </c>
      <c r="AD8" s="138" t="s">
        <v>270</v>
      </c>
      <c r="AE8" s="138" t="s">
        <v>269</v>
      </c>
      <c r="AF8" s="133" t="s">
        <v>310</v>
      </c>
      <c r="AG8" s="137" t="s">
        <v>313</v>
      </c>
      <c r="AH8" s="132" t="s">
        <v>330</v>
      </c>
      <c r="AI8" s="132" t="s">
        <v>329</v>
      </c>
      <c r="AJ8" s="133" t="s">
        <v>332</v>
      </c>
      <c r="AK8" s="143" t="s">
        <v>331</v>
      </c>
      <c r="AO8" s="145"/>
      <c r="AP8" s="146" t="s">
        <v>275</v>
      </c>
      <c r="AQ8" s="147" t="s">
        <v>276</v>
      </c>
      <c r="AR8" s="147" t="s">
        <v>277</v>
      </c>
      <c r="AS8" s="145"/>
      <c r="AT8" s="148" t="s">
        <v>278</v>
      </c>
      <c r="AU8" s="145"/>
    </row>
    <row r="9" spans="1:47">
      <c r="A9" s="104"/>
      <c r="B9" s="215"/>
      <c r="C9" s="216"/>
      <c r="D9" s="159"/>
      <c r="E9" s="91"/>
      <c r="F9" s="92"/>
      <c r="G9" s="91"/>
      <c r="H9" s="92"/>
      <c r="I9" s="92"/>
      <c r="J9" s="93"/>
      <c r="K9" s="90"/>
      <c r="L9" s="111"/>
      <c r="M9" s="111"/>
      <c r="N9" s="111"/>
      <c r="O9" s="111"/>
      <c r="P9" s="111"/>
      <c r="Q9" s="105"/>
      <c r="S9" s="80"/>
      <c r="T9" s="126" t="s">
        <v>298</v>
      </c>
      <c r="U9" s="126" t="s">
        <v>299</v>
      </c>
      <c r="V9" s="126" t="s">
        <v>300</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273</v>
      </c>
      <c r="AU9" s="149"/>
    </row>
    <row r="10" spans="1:47" s="1" customFormat="1" ht="21" customHeight="1" thickBot="1">
      <c r="A10" s="118"/>
      <c r="B10" s="272" t="s">
        <v>259</v>
      </c>
      <c r="C10" s="273" t="s">
        <v>272</v>
      </c>
      <c r="D10" s="169">
        <f>INDEX(AP9:AP12,MATCH(B10,AO9:AO12,0))</f>
        <v>2</v>
      </c>
      <c r="E10" s="164">
        <v>180800</v>
      </c>
      <c r="F10" s="167">
        <f>'第３－２号様式'!E32</f>
        <v>0</v>
      </c>
      <c r="G10" s="167">
        <f>INDEX(AQ9:AQ12,MATCH(B10,AO9:AO12,0))</f>
        <v>4</v>
      </c>
      <c r="H10" s="164">
        <f>MIN(F10:G10)*24000*12</f>
        <v>0</v>
      </c>
      <c r="I10" s="164" t="e">
        <f>V10</f>
        <v>#DIV/0!</v>
      </c>
      <c r="J10" s="170" t="e">
        <f>W10</f>
        <v>#DIV/0!</v>
      </c>
      <c r="K10" s="160" t="e">
        <f>(D10*E10*12-H10)*J10</f>
        <v>#DIV/0!</v>
      </c>
      <c r="L10" s="114"/>
      <c r="M10" s="114"/>
      <c r="N10" s="114"/>
      <c r="O10" s="114"/>
      <c r="P10" s="114"/>
      <c r="Q10" s="119"/>
      <c r="T10" s="160">
        <f>第４号様式!I24</f>
        <v>0</v>
      </c>
      <c r="U10" s="160">
        <f>AK10</f>
        <v>0</v>
      </c>
      <c r="V10" s="178" t="e">
        <f>T10/U10</f>
        <v>#DIV/0!</v>
      </c>
      <c r="W10" s="161" t="e">
        <f>IF(C10="○","1.0",IF(V10&lt;5,"1.0",IF(V10&gt;=20,"0.6","0.8")))</f>
        <v>#DIV/0!</v>
      </c>
      <c r="X10" s="162"/>
      <c r="Y10" s="163">
        <f>ROUNDDOWN(収支予算書!S41/1000,0)</f>
        <v>0</v>
      </c>
      <c r="Z10" s="164">
        <f>ROUNDDOWN((収支予算書!S7+収支予算書!S12+収支予算書!S13)/1000,0)</f>
        <v>0</v>
      </c>
      <c r="AA10" s="165">
        <f>Y10-Z10</f>
        <v>0</v>
      </c>
      <c r="AB10" s="166">
        <f>'第３－２号様式'!E32</f>
        <v>0</v>
      </c>
      <c r="AC10" s="167">
        <f>+ROUND(AB10/2.6,1)</f>
        <v>0</v>
      </c>
      <c r="AD10" s="167">
        <f>INDEX(AR9:AR12,MATCH(B10,AO9:AO12,0))</f>
        <v>2</v>
      </c>
      <c r="AE10" s="167">
        <f>MAX(AC10:AD10)</f>
        <v>2</v>
      </c>
      <c r="AF10" s="165">
        <f>AE10*3186</f>
        <v>6372</v>
      </c>
      <c r="AG10" s="163">
        <f>(収支予算書!S41-収支予算書!S15-委託費内訳!E16)/1000</f>
        <v>0</v>
      </c>
      <c r="AH10" s="164">
        <f>AF10+AG10</f>
        <v>6372</v>
      </c>
      <c r="AI10" s="164">
        <f>Z10</f>
        <v>0</v>
      </c>
      <c r="AJ10" s="165">
        <f>AH10-AI10</f>
        <v>6372</v>
      </c>
      <c r="AK10" s="168">
        <f>MIN(AA10,AJ10)</f>
        <v>0</v>
      </c>
      <c r="AO10" s="145" t="s">
        <v>259</v>
      </c>
      <c r="AP10" s="83">
        <v>2</v>
      </c>
      <c r="AQ10" s="83">
        <v>4</v>
      </c>
      <c r="AR10" s="83">
        <v>2</v>
      </c>
      <c r="AS10" s="145"/>
      <c r="AT10" s="83" t="s">
        <v>274</v>
      </c>
      <c r="AU10" s="145"/>
    </row>
    <row r="11" spans="1:47" ht="15"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286</v>
      </c>
      <c r="H12" s="298"/>
      <c r="I12" s="298"/>
      <c r="J12" s="298"/>
      <c r="K12" s="101"/>
      <c r="L12" s="111"/>
      <c r="M12" s="94"/>
      <c r="N12" s="116"/>
      <c r="O12" s="116"/>
      <c r="P12" s="151"/>
      <c r="Q12" s="105"/>
      <c r="AO12" s="145" t="s">
        <v>261</v>
      </c>
      <c r="AP12" s="83">
        <v>6</v>
      </c>
      <c r="AQ12" s="83">
        <v>18</v>
      </c>
      <c r="AR12" s="83">
        <v>10</v>
      </c>
      <c r="AS12" s="145"/>
      <c r="AT12" s="83"/>
      <c r="AU12" s="149"/>
    </row>
    <row r="13" spans="1:47" ht="67.5">
      <c r="A13" s="104"/>
      <c r="B13" s="111"/>
      <c r="C13" s="111"/>
      <c r="D13" s="111"/>
      <c r="E13" s="111"/>
      <c r="G13" s="97" t="s">
        <v>292</v>
      </c>
      <c r="H13" s="99" t="s">
        <v>293</v>
      </c>
      <c r="I13" s="99" t="s">
        <v>294</v>
      </c>
      <c r="J13" s="100" t="s">
        <v>295</v>
      </c>
      <c r="K13" s="96" t="s">
        <v>317</v>
      </c>
      <c r="L13" s="111"/>
      <c r="M13" s="155" t="s">
        <v>287</v>
      </c>
      <c r="N13" s="115" t="s">
        <v>304</v>
      </c>
      <c r="O13" s="150" t="s">
        <v>305</v>
      </c>
      <c r="P13" s="152" t="s">
        <v>438</v>
      </c>
      <c r="Q13" s="105"/>
    </row>
    <row r="14" spans="1:47" s="1" customFormat="1" ht="20.25" customHeight="1">
      <c r="A14" s="118"/>
      <c r="B14" s="114"/>
      <c r="C14" s="114"/>
      <c r="D14" s="114"/>
      <c r="E14" s="114"/>
      <c r="G14" s="123">
        <v>23410</v>
      </c>
      <c r="H14" s="124">
        <v>187560</v>
      </c>
      <c r="I14" s="124">
        <v>10670</v>
      </c>
      <c r="J14" s="125">
        <v>11630</v>
      </c>
      <c r="K14" s="89"/>
      <c r="L14" s="114"/>
      <c r="M14" s="154" t="s">
        <v>288</v>
      </c>
      <c r="N14" s="112" t="s">
        <v>289</v>
      </c>
      <c r="O14" s="106"/>
      <c r="P14" s="153"/>
      <c r="Q14" s="119"/>
      <c r="T14" s="469" t="s">
        <v>264</v>
      </c>
      <c r="U14" s="470"/>
      <c r="V14" s="82" t="s">
        <v>284</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#DIV/0!</v>
      </c>
      <c r="N15" s="175">
        <f>収支予算書!S15+委託費内訳!E16</f>
        <v>0</v>
      </c>
      <c r="O15" s="176" t="e">
        <f>MIN(M15,N15)</f>
        <v>#DIV/0!</v>
      </c>
      <c r="P15" s="177" t="e">
        <f>ROUNDDOWN(O15*1/3,-3)</f>
        <v>#DIV/0!</v>
      </c>
      <c r="Q15" s="122"/>
      <c r="R15" s="1"/>
      <c r="T15" s="463" t="s">
        <v>301</v>
      </c>
      <c r="U15" s="464"/>
      <c r="V15" s="108">
        <v>1</v>
      </c>
    </row>
    <row r="16" spans="1:47" ht="27" customHeight="1">
      <c r="A16" s="106"/>
      <c r="B16" s="113"/>
      <c r="C16" s="113"/>
      <c r="D16" s="113"/>
      <c r="E16" s="113"/>
      <c r="F16" s="113"/>
      <c r="G16" s="113"/>
      <c r="H16" s="113"/>
      <c r="I16" s="113"/>
      <c r="J16" s="113"/>
      <c r="K16" s="113"/>
      <c r="L16" s="113"/>
      <c r="M16" s="113"/>
      <c r="N16" s="113"/>
      <c r="O16" s="113"/>
      <c r="P16" s="113"/>
      <c r="Q16" s="107"/>
      <c r="T16" s="465" t="s">
        <v>302</v>
      </c>
      <c r="U16" s="466"/>
      <c r="V16" s="109">
        <v>0.8</v>
      </c>
    </row>
    <row r="17" spans="2:22" ht="27" customHeight="1">
      <c r="B17" t="s">
        <v>351</v>
      </c>
      <c r="T17" s="467" t="s">
        <v>303</v>
      </c>
      <c r="U17" s="468"/>
      <c r="V17" s="110">
        <v>0.6</v>
      </c>
    </row>
    <row r="18" spans="2:22" ht="45" customHeight="1">
      <c r="B18" s="145"/>
      <c r="C18" s="146" t="s">
        <v>320</v>
      </c>
      <c r="D18" s="147" t="s">
        <v>321</v>
      </c>
      <c r="E18" s="156" t="s">
        <v>13</v>
      </c>
    </row>
    <row r="19" spans="2:22" ht="15" customHeight="1">
      <c r="B19" s="145" t="s">
        <v>258</v>
      </c>
      <c r="C19" s="83" t="s">
        <v>322</v>
      </c>
      <c r="D19" s="83" t="s">
        <v>326</v>
      </c>
      <c r="E19" s="157" t="s">
        <v>318</v>
      </c>
    </row>
    <row r="20" spans="2:22" ht="15" customHeight="1">
      <c r="B20" s="145" t="s">
        <v>259</v>
      </c>
      <c r="C20" s="83" t="s">
        <v>323</v>
      </c>
      <c r="D20" s="83" t="s">
        <v>326</v>
      </c>
      <c r="E20" s="157" t="s">
        <v>318</v>
      </c>
    </row>
    <row r="21" spans="2:22" ht="15" customHeight="1">
      <c r="B21" s="145" t="s">
        <v>260</v>
      </c>
      <c r="C21" s="83" t="s">
        <v>324</v>
      </c>
      <c r="D21" s="83" t="s">
        <v>323</v>
      </c>
      <c r="E21" s="157" t="s">
        <v>319</v>
      </c>
    </row>
    <row r="22" spans="2:22">
      <c r="B22" s="145" t="s">
        <v>261</v>
      </c>
      <c r="C22" s="83" t="s">
        <v>325</v>
      </c>
      <c r="D22" s="83" t="s">
        <v>324</v>
      </c>
      <c r="E22" s="157" t="s">
        <v>319</v>
      </c>
    </row>
  </sheetData>
  <mergeCells count="14">
    <mergeCell ref="Y6:AA6"/>
    <mergeCell ref="AB7:AF7"/>
    <mergeCell ref="AB6:AJ6"/>
    <mergeCell ref="AG7:AJ7"/>
    <mergeCell ref="B3:C3"/>
    <mergeCell ref="T5:W5"/>
    <mergeCell ref="Y5:AA5"/>
    <mergeCell ref="T7:W7"/>
    <mergeCell ref="D7:J7"/>
    <mergeCell ref="T15:U15"/>
    <mergeCell ref="T16:U16"/>
    <mergeCell ref="T17:U17"/>
    <mergeCell ref="T14:U14"/>
    <mergeCell ref="B2:C2"/>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1"/>
  <sheetViews>
    <sheetView tabSelected="1" view="pageBreakPreview" zoomScale="70" zoomScaleNormal="100" zoomScaleSheetLayoutView="70" workbookViewId="0">
      <selection activeCell="B2" sqref="B2:C2"/>
    </sheetView>
  </sheetViews>
  <sheetFormatPr defaultRowHeight="13.5"/>
  <cols>
    <col min="1" max="1" width="2.375" style="1" customWidth="1"/>
    <col min="2" max="2" width="5.5" style="1" customWidth="1"/>
    <col min="3" max="3" width="77.5" style="1" customWidth="1"/>
    <col min="4" max="255" width="9" style="1"/>
    <col min="256" max="256" width="1.25" style="1" customWidth="1"/>
    <col min="257" max="258" width="5.5" style="1" customWidth="1"/>
    <col min="259" max="259" width="77.5" style="1" customWidth="1"/>
    <col min="260" max="511" width="9" style="1"/>
    <col min="512" max="512" width="1.25" style="1" customWidth="1"/>
    <col min="513" max="514" width="5.5" style="1" customWidth="1"/>
    <col min="515" max="515" width="77.5" style="1" customWidth="1"/>
    <col min="516" max="767" width="9" style="1"/>
    <col min="768" max="768" width="1.25" style="1" customWidth="1"/>
    <col min="769" max="770" width="5.5" style="1" customWidth="1"/>
    <col min="771" max="771" width="77.5" style="1" customWidth="1"/>
    <col min="772" max="1023" width="9" style="1"/>
    <col min="1024" max="1024" width="1.25" style="1" customWidth="1"/>
    <col min="1025" max="1026" width="5.5" style="1" customWidth="1"/>
    <col min="1027" max="1027" width="77.5" style="1" customWidth="1"/>
    <col min="1028" max="1279" width="9" style="1"/>
    <col min="1280" max="1280" width="1.25" style="1" customWidth="1"/>
    <col min="1281" max="1282" width="5.5" style="1" customWidth="1"/>
    <col min="1283" max="1283" width="77.5" style="1" customWidth="1"/>
    <col min="1284" max="1535" width="9" style="1"/>
    <col min="1536" max="1536" width="1.25" style="1" customWidth="1"/>
    <col min="1537" max="1538" width="5.5" style="1" customWidth="1"/>
    <col min="1539" max="1539" width="77.5" style="1" customWidth="1"/>
    <col min="1540" max="1791" width="9" style="1"/>
    <col min="1792" max="1792" width="1.25" style="1" customWidth="1"/>
    <col min="1793" max="1794" width="5.5" style="1" customWidth="1"/>
    <col min="1795" max="1795" width="77.5" style="1" customWidth="1"/>
    <col min="1796" max="2047" width="9" style="1"/>
    <col min="2048" max="2048" width="1.25" style="1" customWidth="1"/>
    <col min="2049" max="2050" width="5.5" style="1" customWidth="1"/>
    <col min="2051" max="2051" width="77.5" style="1" customWidth="1"/>
    <col min="2052" max="2303" width="9" style="1"/>
    <col min="2304" max="2304" width="1.25" style="1" customWidth="1"/>
    <col min="2305" max="2306" width="5.5" style="1" customWidth="1"/>
    <col min="2307" max="2307" width="77.5" style="1" customWidth="1"/>
    <col min="2308" max="2559" width="9" style="1"/>
    <col min="2560" max="2560" width="1.25" style="1" customWidth="1"/>
    <col min="2561" max="2562" width="5.5" style="1" customWidth="1"/>
    <col min="2563" max="2563" width="77.5" style="1" customWidth="1"/>
    <col min="2564" max="2815" width="9" style="1"/>
    <col min="2816" max="2816" width="1.25" style="1" customWidth="1"/>
    <col min="2817" max="2818" width="5.5" style="1" customWidth="1"/>
    <col min="2819" max="2819" width="77.5" style="1" customWidth="1"/>
    <col min="2820" max="3071" width="9" style="1"/>
    <col min="3072" max="3072" width="1.25" style="1" customWidth="1"/>
    <col min="3073" max="3074" width="5.5" style="1" customWidth="1"/>
    <col min="3075" max="3075" width="77.5" style="1" customWidth="1"/>
    <col min="3076" max="3327" width="9" style="1"/>
    <col min="3328" max="3328" width="1.25" style="1" customWidth="1"/>
    <col min="3329" max="3330" width="5.5" style="1" customWidth="1"/>
    <col min="3331" max="3331" width="77.5" style="1" customWidth="1"/>
    <col min="3332" max="3583" width="9" style="1"/>
    <col min="3584" max="3584" width="1.25" style="1" customWidth="1"/>
    <col min="3585" max="3586" width="5.5" style="1" customWidth="1"/>
    <col min="3587" max="3587" width="77.5" style="1" customWidth="1"/>
    <col min="3588" max="3839" width="9" style="1"/>
    <col min="3840" max="3840" width="1.25" style="1" customWidth="1"/>
    <col min="3841" max="3842" width="5.5" style="1" customWidth="1"/>
    <col min="3843" max="3843" width="77.5" style="1" customWidth="1"/>
    <col min="3844" max="4095" width="9" style="1"/>
    <col min="4096" max="4096" width="1.25" style="1" customWidth="1"/>
    <col min="4097" max="4098" width="5.5" style="1" customWidth="1"/>
    <col min="4099" max="4099" width="77.5" style="1" customWidth="1"/>
    <col min="4100" max="4351" width="9" style="1"/>
    <col min="4352" max="4352" width="1.25" style="1" customWidth="1"/>
    <col min="4353" max="4354" width="5.5" style="1" customWidth="1"/>
    <col min="4355" max="4355" width="77.5" style="1" customWidth="1"/>
    <col min="4356" max="4607" width="9" style="1"/>
    <col min="4608" max="4608" width="1.25" style="1" customWidth="1"/>
    <col min="4609" max="4610" width="5.5" style="1" customWidth="1"/>
    <col min="4611" max="4611" width="77.5" style="1" customWidth="1"/>
    <col min="4612" max="4863" width="9" style="1"/>
    <col min="4864" max="4864" width="1.25" style="1" customWidth="1"/>
    <col min="4865" max="4866" width="5.5" style="1" customWidth="1"/>
    <col min="4867" max="4867" width="77.5" style="1" customWidth="1"/>
    <col min="4868" max="5119" width="9" style="1"/>
    <col min="5120" max="5120" width="1.25" style="1" customWidth="1"/>
    <col min="5121" max="5122" width="5.5" style="1" customWidth="1"/>
    <col min="5123" max="5123" width="77.5" style="1" customWidth="1"/>
    <col min="5124" max="5375" width="9" style="1"/>
    <col min="5376" max="5376" width="1.25" style="1" customWidth="1"/>
    <col min="5377" max="5378" width="5.5" style="1" customWidth="1"/>
    <col min="5379" max="5379" width="77.5" style="1" customWidth="1"/>
    <col min="5380" max="5631" width="9" style="1"/>
    <col min="5632" max="5632" width="1.25" style="1" customWidth="1"/>
    <col min="5633" max="5634" width="5.5" style="1" customWidth="1"/>
    <col min="5635" max="5635" width="77.5" style="1" customWidth="1"/>
    <col min="5636" max="5887" width="9" style="1"/>
    <col min="5888" max="5888" width="1.25" style="1" customWidth="1"/>
    <col min="5889" max="5890" width="5.5" style="1" customWidth="1"/>
    <col min="5891" max="5891" width="77.5" style="1" customWidth="1"/>
    <col min="5892" max="6143" width="9" style="1"/>
    <col min="6144" max="6144" width="1.25" style="1" customWidth="1"/>
    <col min="6145" max="6146" width="5.5" style="1" customWidth="1"/>
    <col min="6147" max="6147" width="77.5" style="1" customWidth="1"/>
    <col min="6148" max="6399" width="9" style="1"/>
    <col min="6400" max="6400" width="1.25" style="1" customWidth="1"/>
    <col min="6401" max="6402" width="5.5" style="1" customWidth="1"/>
    <col min="6403" max="6403" width="77.5" style="1" customWidth="1"/>
    <col min="6404" max="6655" width="9" style="1"/>
    <col min="6656" max="6656" width="1.25" style="1" customWidth="1"/>
    <col min="6657" max="6658" width="5.5" style="1" customWidth="1"/>
    <col min="6659" max="6659" width="77.5" style="1" customWidth="1"/>
    <col min="6660" max="6911" width="9" style="1"/>
    <col min="6912" max="6912" width="1.25" style="1" customWidth="1"/>
    <col min="6913" max="6914" width="5.5" style="1" customWidth="1"/>
    <col min="6915" max="6915" width="77.5" style="1" customWidth="1"/>
    <col min="6916" max="7167" width="9" style="1"/>
    <col min="7168" max="7168" width="1.25" style="1" customWidth="1"/>
    <col min="7169" max="7170" width="5.5" style="1" customWidth="1"/>
    <col min="7171" max="7171" width="77.5" style="1" customWidth="1"/>
    <col min="7172" max="7423" width="9" style="1"/>
    <col min="7424" max="7424" width="1.25" style="1" customWidth="1"/>
    <col min="7425" max="7426" width="5.5" style="1" customWidth="1"/>
    <col min="7427" max="7427" width="77.5" style="1" customWidth="1"/>
    <col min="7428" max="7679" width="9" style="1"/>
    <col min="7680" max="7680" width="1.25" style="1" customWidth="1"/>
    <col min="7681" max="7682" width="5.5" style="1" customWidth="1"/>
    <col min="7683" max="7683" width="77.5" style="1" customWidth="1"/>
    <col min="7684" max="7935" width="9" style="1"/>
    <col min="7936" max="7936" width="1.25" style="1" customWidth="1"/>
    <col min="7937" max="7938" width="5.5" style="1" customWidth="1"/>
    <col min="7939" max="7939" width="77.5" style="1" customWidth="1"/>
    <col min="7940" max="8191" width="9" style="1"/>
    <col min="8192" max="8192" width="1.25" style="1" customWidth="1"/>
    <col min="8193" max="8194" width="5.5" style="1" customWidth="1"/>
    <col min="8195" max="8195" width="77.5" style="1" customWidth="1"/>
    <col min="8196" max="8447" width="9" style="1"/>
    <col min="8448" max="8448" width="1.25" style="1" customWidth="1"/>
    <col min="8449" max="8450" width="5.5" style="1" customWidth="1"/>
    <col min="8451" max="8451" width="77.5" style="1" customWidth="1"/>
    <col min="8452" max="8703" width="9" style="1"/>
    <col min="8704" max="8704" width="1.25" style="1" customWidth="1"/>
    <col min="8705" max="8706" width="5.5" style="1" customWidth="1"/>
    <col min="8707" max="8707" width="77.5" style="1" customWidth="1"/>
    <col min="8708" max="8959" width="9" style="1"/>
    <col min="8960" max="8960" width="1.25" style="1" customWidth="1"/>
    <col min="8961" max="8962" width="5.5" style="1" customWidth="1"/>
    <col min="8963" max="8963" width="77.5" style="1" customWidth="1"/>
    <col min="8964" max="9215" width="9" style="1"/>
    <col min="9216" max="9216" width="1.25" style="1" customWidth="1"/>
    <col min="9217" max="9218" width="5.5" style="1" customWidth="1"/>
    <col min="9219" max="9219" width="77.5" style="1" customWidth="1"/>
    <col min="9220" max="9471" width="9" style="1"/>
    <col min="9472" max="9472" width="1.25" style="1" customWidth="1"/>
    <col min="9473" max="9474" width="5.5" style="1" customWidth="1"/>
    <col min="9475" max="9475" width="77.5" style="1" customWidth="1"/>
    <col min="9476" max="9727" width="9" style="1"/>
    <col min="9728" max="9728" width="1.25" style="1" customWidth="1"/>
    <col min="9729" max="9730" width="5.5" style="1" customWidth="1"/>
    <col min="9731" max="9731" width="77.5" style="1" customWidth="1"/>
    <col min="9732" max="9983" width="9" style="1"/>
    <col min="9984" max="9984" width="1.25" style="1" customWidth="1"/>
    <col min="9985" max="9986" width="5.5" style="1" customWidth="1"/>
    <col min="9987" max="9987" width="77.5" style="1" customWidth="1"/>
    <col min="9988" max="10239" width="9" style="1"/>
    <col min="10240" max="10240" width="1.25" style="1" customWidth="1"/>
    <col min="10241" max="10242" width="5.5" style="1" customWidth="1"/>
    <col min="10243" max="10243" width="77.5" style="1" customWidth="1"/>
    <col min="10244" max="10495" width="9" style="1"/>
    <col min="10496" max="10496" width="1.25" style="1" customWidth="1"/>
    <col min="10497" max="10498" width="5.5" style="1" customWidth="1"/>
    <col min="10499" max="10499" width="77.5" style="1" customWidth="1"/>
    <col min="10500" max="10751" width="9" style="1"/>
    <col min="10752" max="10752" width="1.25" style="1" customWidth="1"/>
    <col min="10753" max="10754" width="5.5" style="1" customWidth="1"/>
    <col min="10755" max="10755" width="77.5" style="1" customWidth="1"/>
    <col min="10756" max="11007" width="9" style="1"/>
    <col min="11008" max="11008" width="1.25" style="1" customWidth="1"/>
    <col min="11009" max="11010" width="5.5" style="1" customWidth="1"/>
    <col min="11011" max="11011" width="77.5" style="1" customWidth="1"/>
    <col min="11012" max="11263" width="9" style="1"/>
    <col min="11264" max="11264" width="1.25" style="1" customWidth="1"/>
    <col min="11265" max="11266" width="5.5" style="1" customWidth="1"/>
    <col min="11267" max="11267" width="77.5" style="1" customWidth="1"/>
    <col min="11268" max="11519" width="9" style="1"/>
    <col min="11520" max="11520" width="1.25" style="1" customWidth="1"/>
    <col min="11521" max="11522" width="5.5" style="1" customWidth="1"/>
    <col min="11523" max="11523" width="77.5" style="1" customWidth="1"/>
    <col min="11524" max="11775" width="9" style="1"/>
    <col min="11776" max="11776" width="1.25" style="1" customWidth="1"/>
    <col min="11777" max="11778" width="5.5" style="1" customWidth="1"/>
    <col min="11779" max="11779" width="77.5" style="1" customWidth="1"/>
    <col min="11780" max="12031" width="9" style="1"/>
    <col min="12032" max="12032" width="1.25" style="1" customWidth="1"/>
    <col min="12033" max="12034" width="5.5" style="1" customWidth="1"/>
    <col min="12035" max="12035" width="77.5" style="1" customWidth="1"/>
    <col min="12036" max="12287" width="9" style="1"/>
    <col min="12288" max="12288" width="1.25" style="1" customWidth="1"/>
    <col min="12289" max="12290" width="5.5" style="1" customWidth="1"/>
    <col min="12291" max="12291" width="77.5" style="1" customWidth="1"/>
    <col min="12292" max="12543" width="9" style="1"/>
    <col min="12544" max="12544" width="1.25" style="1" customWidth="1"/>
    <col min="12545" max="12546" width="5.5" style="1" customWidth="1"/>
    <col min="12547" max="12547" width="77.5" style="1" customWidth="1"/>
    <col min="12548" max="12799" width="9" style="1"/>
    <col min="12800" max="12800" width="1.25" style="1" customWidth="1"/>
    <col min="12801" max="12802" width="5.5" style="1" customWidth="1"/>
    <col min="12803" max="12803" width="77.5" style="1" customWidth="1"/>
    <col min="12804" max="13055" width="9" style="1"/>
    <col min="13056" max="13056" width="1.25" style="1" customWidth="1"/>
    <col min="13057" max="13058" width="5.5" style="1" customWidth="1"/>
    <col min="13059" max="13059" width="77.5" style="1" customWidth="1"/>
    <col min="13060" max="13311" width="9" style="1"/>
    <col min="13312" max="13312" width="1.25" style="1" customWidth="1"/>
    <col min="13313" max="13314" width="5.5" style="1" customWidth="1"/>
    <col min="13315" max="13315" width="77.5" style="1" customWidth="1"/>
    <col min="13316" max="13567" width="9" style="1"/>
    <col min="13568" max="13568" width="1.25" style="1" customWidth="1"/>
    <col min="13569" max="13570" width="5.5" style="1" customWidth="1"/>
    <col min="13571" max="13571" width="77.5" style="1" customWidth="1"/>
    <col min="13572" max="13823" width="9" style="1"/>
    <col min="13824" max="13824" width="1.25" style="1" customWidth="1"/>
    <col min="13825" max="13826" width="5.5" style="1" customWidth="1"/>
    <col min="13827" max="13827" width="77.5" style="1" customWidth="1"/>
    <col min="13828" max="14079" width="9" style="1"/>
    <col min="14080" max="14080" width="1.25" style="1" customWidth="1"/>
    <col min="14081" max="14082" width="5.5" style="1" customWidth="1"/>
    <col min="14083" max="14083" width="77.5" style="1" customWidth="1"/>
    <col min="14084" max="14335" width="9" style="1"/>
    <col min="14336" max="14336" width="1.25" style="1" customWidth="1"/>
    <col min="14337" max="14338" width="5.5" style="1" customWidth="1"/>
    <col min="14339" max="14339" width="77.5" style="1" customWidth="1"/>
    <col min="14340" max="14591" width="9" style="1"/>
    <col min="14592" max="14592" width="1.25" style="1" customWidth="1"/>
    <col min="14593" max="14594" width="5.5" style="1" customWidth="1"/>
    <col min="14595" max="14595" width="77.5" style="1" customWidth="1"/>
    <col min="14596" max="14847" width="9" style="1"/>
    <col min="14848" max="14848" width="1.25" style="1" customWidth="1"/>
    <col min="14849" max="14850" width="5.5" style="1" customWidth="1"/>
    <col min="14851" max="14851" width="77.5" style="1" customWidth="1"/>
    <col min="14852" max="15103" width="9" style="1"/>
    <col min="15104" max="15104" width="1.25" style="1" customWidth="1"/>
    <col min="15105" max="15106" width="5.5" style="1" customWidth="1"/>
    <col min="15107" max="15107" width="77.5" style="1" customWidth="1"/>
    <col min="15108" max="15359" width="9" style="1"/>
    <col min="15360" max="15360" width="1.25" style="1" customWidth="1"/>
    <col min="15361" max="15362" width="5.5" style="1" customWidth="1"/>
    <col min="15363" max="15363" width="77.5" style="1" customWidth="1"/>
    <col min="15364" max="15615" width="9" style="1"/>
    <col min="15616" max="15616" width="1.25" style="1" customWidth="1"/>
    <col min="15617" max="15618" width="5.5" style="1" customWidth="1"/>
    <col min="15619" max="15619" width="77.5" style="1" customWidth="1"/>
    <col min="15620" max="15871" width="9" style="1"/>
    <col min="15872" max="15872" width="1.25" style="1" customWidth="1"/>
    <col min="15873" max="15874" width="5.5" style="1" customWidth="1"/>
    <col min="15875" max="15875" width="77.5" style="1" customWidth="1"/>
    <col min="15876" max="16127" width="9" style="1"/>
    <col min="16128" max="16128" width="1.25" style="1" customWidth="1"/>
    <col min="16129" max="16130" width="5.5" style="1" customWidth="1"/>
    <col min="16131" max="16131" width="77.5" style="1" customWidth="1"/>
    <col min="16132" max="16384" width="9" style="1"/>
  </cols>
  <sheetData>
    <row r="2" spans="1:3" ht="25.5" customHeight="1">
      <c r="B2" s="487" t="s">
        <v>614</v>
      </c>
      <c r="C2" s="487"/>
    </row>
    <row r="4" spans="1:3" ht="27.75" customHeight="1">
      <c r="C4" s="407" t="s">
        <v>501</v>
      </c>
    </row>
    <row r="5" spans="1:3" ht="27.75" customHeight="1">
      <c r="C5" s="406" t="s">
        <v>500</v>
      </c>
    </row>
    <row r="6" spans="1:3" ht="27.75" customHeight="1">
      <c r="C6" s="406" t="s">
        <v>499</v>
      </c>
    </row>
    <row r="7" spans="1:3" ht="27.75" customHeight="1">
      <c r="C7" s="406" t="s">
        <v>498</v>
      </c>
    </row>
    <row r="8" spans="1:3" ht="27.75" customHeight="1">
      <c r="C8" s="406" t="s">
        <v>497</v>
      </c>
    </row>
    <row r="9" spans="1:3" ht="20.25" customHeight="1">
      <c r="C9" s="405" t="s">
        <v>496</v>
      </c>
    </row>
    <row r="10" spans="1:3" ht="15.75" customHeight="1" thickBot="1"/>
    <row r="11" spans="1:3" ht="30" customHeight="1">
      <c r="A11" s="378"/>
      <c r="B11" s="404"/>
      <c r="C11" s="403" t="s">
        <v>495</v>
      </c>
    </row>
    <row r="12" spans="1:3" ht="20.25" customHeight="1">
      <c r="B12" s="402" t="s">
        <v>492</v>
      </c>
      <c r="C12" s="401" t="s">
        <v>502</v>
      </c>
    </row>
    <row r="13" spans="1:3" ht="20.25" customHeight="1">
      <c r="B13" s="398" t="s">
        <v>492</v>
      </c>
      <c r="C13" s="397" t="s">
        <v>503</v>
      </c>
    </row>
    <row r="14" spans="1:3" ht="20.25" customHeight="1">
      <c r="B14" s="398" t="s">
        <v>492</v>
      </c>
      <c r="C14" s="397" t="s">
        <v>504</v>
      </c>
    </row>
    <row r="15" spans="1:3" ht="20.25" customHeight="1">
      <c r="B15" s="398" t="s">
        <v>492</v>
      </c>
      <c r="C15" s="397" t="s">
        <v>623</v>
      </c>
    </row>
    <row r="16" spans="1:3" ht="20.25" customHeight="1">
      <c r="B16" s="400" t="s">
        <v>492</v>
      </c>
      <c r="C16" s="399" t="s">
        <v>505</v>
      </c>
    </row>
    <row r="17" spans="2:3" ht="20.25" customHeight="1">
      <c r="B17" s="398" t="s">
        <v>492</v>
      </c>
      <c r="C17" s="397" t="s">
        <v>624</v>
      </c>
    </row>
    <row r="18" spans="2:3" ht="20.25" customHeight="1">
      <c r="B18" s="408" t="s">
        <v>492</v>
      </c>
      <c r="C18" s="409" t="s">
        <v>625</v>
      </c>
    </row>
    <row r="19" spans="2:3" ht="20.25" customHeight="1">
      <c r="B19" s="398" t="s">
        <v>492</v>
      </c>
      <c r="C19" s="397" t="s">
        <v>506</v>
      </c>
    </row>
    <row r="20" spans="2:3" ht="20.25" customHeight="1">
      <c r="B20" s="398" t="s">
        <v>492</v>
      </c>
      <c r="C20" s="397" t="s">
        <v>626</v>
      </c>
    </row>
    <row r="21" spans="2:3" ht="20.25" customHeight="1">
      <c r="B21" s="398" t="s">
        <v>492</v>
      </c>
      <c r="C21" s="397" t="s">
        <v>508</v>
      </c>
    </row>
    <row r="22" spans="2:3" ht="20.25" customHeight="1" thickBot="1">
      <c r="B22" s="396" t="s">
        <v>492</v>
      </c>
      <c r="C22" s="395" t="s">
        <v>507</v>
      </c>
    </row>
    <row r="23" spans="2:3" ht="19.5" customHeight="1"/>
    <row r="24" spans="2:3" ht="19.5" customHeight="1"/>
    <row r="25" spans="2:3" ht="19.5" customHeight="1">
      <c r="B25" s="394" t="s">
        <v>494</v>
      </c>
    </row>
    <row r="26" spans="2:3" ht="12" customHeight="1" thickBot="1">
      <c r="B26" s="393"/>
      <c r="C26" s="392"/>
    </row>
    <row r="27" spans="2:3" ht="30" customHeight="1" thickBot="1">
      <c r="B27" s="391"/>
      <c r="C27" s="390" t="s">
        <v>493</v>
      </c>
    </row>
    <row r="28" spans="2:3" ht="35.25" customHeight="1">
      <c r="B28" s="389" t="s">
        <v>492</v>
      </c>
      <c r="C28" s="388" t="s">
        <v>491</v>
      </c>
    </row>
    <row r="29" spans="2:3" ht="35.25" customHeight="1" thickBot="1">
      <c r="B29" s="387"/>
      <c r="C29" s="386" t="s">
        <v>490</v>
      </c>
    </row>
    <row r="30" spans="2:3" ht="19.5" customHeight="1"/>
    <row r="31" spans="2:3" ht="19.5" customHeight="1"/>
    <row r="32" spans="2:3" ht="19.5" customHeight="1"/>
    <row r="33" ht="19.5" customHeight="1"/>
    <row r="34" ht="19.5" customHeight="1"/>
    <row r="35" ht="19.5" customHeight="1"/>
    <row r="36" ht="19.5" customHeight="1"/>
    <row r="37" ht="19.5" customHeight="1"/>
    <row r="38" ht="15.75" customHeight="1"/>
    <row r="39" ht="15.75" customHeight="1"/>
    <row r="40" ht="15.75" customHeight="1"/>
    <row r="41"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M4" sqref="M4"/>
    </sheetView>
  </sheetViews>
  <sheetFormatPr defaultColWidth="5.625" defaultRowHeight="13.5"/>
  <cols>
    <col min="1" max="14" width="5.625" style="232"/>
    <col min="15" max="15" width="5.625" style="232" customWidth="1"/>
    <col min="16" max="16384" width="5.625" style="232"/>
  </cols>
  <sheetData>
    <row r="1" spans="1:15">
      <c r="A1" s="232" t="s">
        <v>352</v>
      </c>
    </row>
    <row r="2" spans="1:15">
      <c r="M2" s="491" t="s">
        <v>353</v>
      </c>
      <c r="N2" s="491"/>
      <c r="O2" s="491"/>
    </row>
    <row r="3" spans="1:15">
      <c r="M3" s="490" t="s">
        <v>616</v>
      </c>
      <c r="N3" s="490"/>
      <c r="O3" s="490"/>
    </row>
    <row r="5" spans="1:15">
      <c r="A5" s="232" t="s">
        <v>354</v>
      </c>
    </row>
    <row r="7" spans="1:15">
      <c r="H7" s="233" t="s">
        <v>434</v>
      </c>
      <c r="I7" s="233" t="s">
        <v>430</v>
      </c>
    </row>
    <row r="8" spans="1:15">
      <c r="I8" s="233"/>
    </row>
    <row r="9" spans="1:15">
      <c r="I9" s="233" t="s">
        <v>431</v>
      </c>
    </row>
    <row r="10" spans="1:15">
      <c r="I10" s="233"/>
    </row>
    <row r="11" spans="1:15">
      <c r="I11" s="233" t="s">
        <v>432</v>
      </c>
      <c r="N11" s="233"/>
    </row>
    <row r="12" spans="1:15">
      <c r="I12" s="233"/>
      <c r="N12" s="233"/>
    </row>
    <row r="13" spans="1:15">
      <c r="I13" s="233" t="s">
        <v>433</v>
      </c>
      <c r="N13" s="233"/>
    </row>
    <row r="14" spans="1:15">
      <c r="J14" s="233"/>
      <c r="N14" s="233"/>
    </row>
    <row r="15" spans="1:15">
      <c r="J15" s="233"/>
      <c r="N15" s="233"/>
    </row>
    <row r="17" spans="1:15">
      <c r="A17" s="488" t="s">
        <v>615</v>
      </c>
      <c r="B17" s="488"/>
      <c r="C17" s="488"/>
      <c r="D17" s="488"/>
      <c r="E17" s="488"/>
      <c r="F17" s="488"/>
      <c r="G17" s="488"/>
      <c r="H17" s="488"/>
      <c r="I17" s="488"/>
      <c r="J17" s="488"/>
      <c r="K17" s="488"/>
      <c r="L17" s="488"/>
      <c r="M17" s="488"/>
      <c r="N17" s="488"/>
      <c r="O17" s="488"/>
    </row>
    <row r="18" spans="1:15">
      <c r="A18" s="488" t="s">
        <v>358</v>
      </c>
      <c r="B18" s="488"/>
      <c r="C18" s="488"/>
      <c r="D18" s="488"/>
      <c r="E18" s="488"/>
      <c r="F18" s="488"/>
      <c r="G18" s="488"/>
      <c r="H18" s="488"/>
      <c r="I18" s="488"/>
      <c r="J18" s="488"/>
      <c r="K18" s="488"/>
      <c r="L18" s="488"/>
      <c r="M18" s="488"/>
      <c r="N18" s="488"/>
      <c r="O18" s="488"/>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443</v>
      </c>
    </row>
    <row r="27" spans="1:15" ht="14.25">
      <c r="B27" s="232" t="s">
        <v>359</v>
      </c>
      <c r="E27" s="233" t="s">
        <v>360</v>
      </c>
      <c r="F27" s="489" t="e">
        <f>'★補助金額算定★(提出不要)'!P15</f>
        <v>#DIV/0!</v>
      </c>
      <c r="G27" s="489"/>
      <c r="H27" s="489"/>
      <c r="I27" s="489"/>
      <c r="J27" s="232" t="s">
        <v>361</v>
      </c>
    </row>
    <row r="29" spans="1:15">
      <c r="B29" s="232" t="s">
        <v>362</v>
      </c>
    </row>
    <row r="31" spans="1:15">
      <c r="B31" s="232" t="s">
        <v>363</v>
      </c>
    </row>
    <row r="33" spans="2:2">
      <c r="B33" s="232" t="s">
        <v>364</v>
      </c>
    </row>
    <row r="35" spans="2:2">
      <c r="B35" s="232" t="s">
        <v>442</v>
      </c>
    </row>
    <row r="37" spans="2:2">
      <c r="B37" s="232" t="s">
        <v>365</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zoomScale="70" zoomScaleNormal="85" zoomScaleSheetLayoutView="70" workbookViewId="0">
      <selection activeCell="BU35" sqref="BU35"/>
    </sheetView>
  </sheetViews>
  <sheetFormatPr defaultColWidth="8.625" defaultRowHeight="13.5"/>
  <cols>
    <col min="1" max="5" width="2.125" style="1" customWidth="1"/>
    <col min="6" max="6" width="2.5" style="1" customWidth="1"/>
    <col min="7" max="12" width="2.125" style="1" customWidth="1"/>
    <col min="13" max="13" width="4.5" style="1" customWidth="1"/>
    <col min="14" max="17" width="2.125" style="1" customWidth="1"/>
    <col min="18" max="18" width="4.375" style="1" customWidth="1"/>
    <col min="19" max="27" width="2.125" style="1" customWidth="1"/>
    <col min="28" max="28" width="3.875" style="1" customWidth="1"/>
    <col min="29" max="31" width="2.125" style="1" customWidth="1"/>
    <col min="32" max="32" width="3" style="1" customWidth="1"/>
    <col min="33" max="59" width="2.125" style="1" customWidth="1"/>
    <col min="60" max="60" width="3.25" style="1" customWidth="1"/>
    <col min="61" max="63" width="2.125" style="1" customWidth="1"/>
    <col min="64" max="64" width="3" style="1" customWidth="1"/>
    <col min="65" max="87" width="2.125" style="1" customWidth="1"/>
    <col min="88" max="16384" width="8.6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605" t="s">
        <v>367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5"/>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5"/>
      <c r="CC3" s="237"/>
      <c r="CD3" s="237"/>
      <c r="CE3" s="237"/>
      <c r="CF3" s="237"/>
      <c r="CG3" s="237"/>
      <c r="CH3" s="237"/>
      <c r="CI3" s="237"/>
      <c r="CJ3" s="237"/>
    </row>
    <row r="4" spans="1:92" ht="16.5" customHeight="1">
      <c r="A4" s="238"/>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5"/>
      <c r="BW4" s="605"/>
      <c r="BX4" s="605"/>
      <c r="BY4" s="605"/>
      <c r="BZ4" s="605"/>
      <c r="CA4" s="605"/>
      <c r="CB4" s="605"/>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562" t="s">
        <v>368</v>
      </c>
      <c r="BF6" s="562"/>
      <c r="BG6" s="562"/>
      <c r="BH6" s="562"/>
      <c r="BI6" s="562"/>
      <c r="BJ6" s="606"/>
      <c r="BK6" s="606"/>
      <c r="BL6" s="606"/>
      <c r="BM6" s="606"/>
      <c r="BN6" s="606"/>
      <c r="BO6" s="606"/>
      <c r="BP6" s="606"/>
      <c r="BQ6" s="606"/>
      <c r="BR6" s="606"/>
      <c r="BS6" s="606"/>
      <c r="BT6" s="606"/>
      <c r="BU6" s="606"/>
      <c r="BV6" s="606"/>
      <c r="BW6" s="606"/>
      <c r="BX6" s="606"/>
      <c r="BY6" s="606"/>
      <c r="BZ6" s="606"/>
      <c r="CA6" s="606"/>
      <c r="CB6" s="606"/>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570" t="s">
        <v>369</v>
      </c>
      <c r="C8" s="560"/>
      <c r="D8" s="607" t="s">
        <v>370</v>
      </c>
      <c r="E8" s="608"/>
      <c r="F8" s="609"/>
      <c r="G8" s="586" t="s">
        <v>371</v>
      </c>
      <c r="H8" s="560"/>
      <c r="I8" s="560"/>
      <c r="J8" s="585" t="s">
        <v>372</v>
      </c>
      <c r="K8" s="560"/>
      <c r="L8" s="560"/>
      <c r="M8" s="561"/>
      <c r="N8" s="570" t="s">
        <v>373</v>
      </c>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1"/>
      <c r="BM8" s="585" t="s">
        <v>398</v>
      </c>
      <c r="BN8" s="560"/>
      <c r="BO8" s="560"/>
      <c r="BP8" s="560"/>
      <c r="BQ8" s="570" t="s">
        <v>374</v>
      </c>
      <c r="BR8" s="560"/>
      <c r="BS8" s="560"/>
      <c r="BT8" s="560"/>
      <c r="BU8" s="585" t="s">
        <v>375</v>
      </c>
      <c r="BV8" s="560"/>
      <c r="BW8" s="560"/>
      <c r="BX8" s="560"/>
      <c r="BY8" s="570" t="s">
        <v>376</v>
      </c>
      <c r="BZ8" s="560"/>
      <c r="CA8" s="560"/>
      <c r="CB8" s="561"/>
      <c r="CC8" s="237"/>
      <c r="CD8" s="237"/>
      <c r="CE8" s="237"/>
      <c r="CF8" s="237"/>
      <c r="CG8" s="237"/>
      <c r="CH8" s="237"/>
      <c r="CI8" s="237"/>
      <c r="CJ8" s="237"/>
    </row>
    <row r="9" spans="1:92">
      <c r="A9" s="238"/>
      <c r="B9" s="571"/>
      <c r="C9" s="562"/>
      <c r="D9" s="610"/>
      <c r="E9" s="611"/>
      <c r="F9" s="612"/>
      <c r="G9" s="562"/>
      <c r="H9" s="562"/>
      <c r="I9" s="562"/>
      <c r="J9" s="571"/>
      <c r="K9" s="562"/>
      <c r="L9" s="562"/>
      <c r="M9" s="563"/>
      <c r="N9" s="582"/>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4"/>
      <c r="BM9" s="571"/>
      <c r="BN9" s="562"/>
      <c r="BO9" s="562"/>
      <c r="BP9" s="562"/>
      <c r="BQ9" s="571"/>
      <c r="BR9" s="562"/>
      <c r="BS9" s="562"/>
      <c r="BT9" s="562"/>
      <c r="BU9" s="571"/>
      <c r="BV9" s="562"/>
      <c r="BW9" s="562"/>
      <c r="BX9" s="562"/>
      <c r="BY9" s="571"/>
      <c r="BZ9" s="562"/>
      <c r="CA9" s="562"/>
      <c r="CB9" s="563"/>
      <c r="CC9" s="237"/>
      <c r="CD9" s="237"/>
      <c r="CE9" s="237"/>
      <c r="CF9" s="237"/>
      <c r="CG9" s="237"/>
      <c r="CH9" s="237"/>
      <c r="CI9" s="237"/>
      <c r="CJ9" s="237"/>
    </row>
    <row r="10" spans="1:92">
      <c r="A10" s="238"/>
      <c r="B10" s="571"/>
      <c r="C10" s="562"/>
      <c r="D10" s="610"/>
      <c r="E10" s="611"/>
      <c r="F10" s="612"/>
      <c r="G10" s="562"/>
      <c r="H10" s="562"/>
      <c r="I10" s="562"/>
      <c r="J10" s="571"/>
      <c r="K10" s="562"/>
      <c r="L10" s="562"/>
      <c r="M10" s="563"/>
      <c r="N10" s="571" t="s">
        <v>377</v>
      </c>
      <c r="O10" s="562"/>
      <c r="P10" s="562"/>
      <c r="Q10" s="562"/>
      <c r="R10" s="562"/>
      <c r="S10" s="562"/>
      <c r="T10" s="562"/>
      <c r="U10" s="562"/>
      <c r="V10" s="562"/>
      <c r="W10" s="562"/>
      <c r="X10" s="562"/>
      <c r="Y10" s="562"/>
      <c r="Z10" s="562"/>
      <c r="AA10" s="562"/>
      <c r="AB10" s="562"/>
      <c r="AC10" s="562"/>
      <c r="AD10" s="562"/>
      <c r="AE10" s="562"/>
      <c r="AF10" s="563"/>
      <c r="AG10" s="570" t="s">
        <v>378</v>
      </c>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1"/>
      <c r="BI10" s="562" t="s">
        <v>379</v>
      </c>
      <c r="BJ10" s="562"/>
      <c r="BK10" s="562"/>
      <c r="BL10" s="563"/>
      <c r="BM10" s="571"/>
      <c r="BN10" s="562"/>
      <c r="BO10" s="562"/>
      <c r="BP10" s="562"/>
      <c r="BQ10" s="571"/>
      <c r="BR10" s="562"/>
      <c r="BS10" s="562"/>
      <c r="BT10" s="562"/>
      <c r="BU10" s="571"/>
      <c r="BV10" s="562"/>
      <c r="BW10" s="562"/>
      <c r="BX10" s="562"/>
      <c r="BY10" s="571"/>
      <c r="BZ10" s="562"/>
      <c r="CA10" s="562"/>
      <c r="CB10" s="563"/>
      <c r="CC10" s="237"/>
      <c r="CD10" s="237"/>
      <c r="CE10" s="237"/>
      <c r="CF10" s="237"/>
      <c r="CG10" s="237"/>
      <c r="CH10" s="237"/>
      <c r="CI10" s="237"/>
      <c r="CJ10" s="237"/>
    </row>
    <row r="11" spans="1:92">
      <c r="A11" s="238"/>
      <c r="B11" s="571"/>
      <c r="C11" s="562"/>
      <c r="D11" s="610"/>
      <c r="E11" s="611"/>
      <c r="F11" s="612"/>
      <c r="G11" s="562"/>
      <c r="H11" s="562"/>
      <c r="I11" s="562"/>
      <c r="J11" s="571"/>
      <c r="K11" s="562"/>
      <c r="L11" s="562"/>
      <c r="M11" s="563"/>
      <c r="N11" s="582"/>
      <c r="O11" s="583"/>
      <c r="P11" s="583"/>
      <c r="Q11" s="583"/>
      <c r="R11" s="583"/>
      <c r="S11" s="583"/>
      <c r="T11" s="583"/>
      <c r="U11" s="583"/>
      <c r="V11" s="583"/>
      <c r="W11" s="583"/>
      <c r="X11" s="583"/>
      <c r="Y11" s="583"/>
      <c r="Z11" s="583"/>
      <c r="AA11" s="583"/>
      <c r="AB11" s="583"/>
      <c r="AC11" s="583"/>
      <c r="AD11" s="583"/>
      <c r="AE11" s="583"/>
      <c r="AF11" s="584"/>
      <c r="AG11" s="571"/>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3"/>
      <c r="BI11" s="562"/>
      <c r="BJ11" s="562"/>
      <c r="BK11" s="562"/>
      <c r="BL11" s="563"/>
      <c r="BM11" s="571"/>
      <c r="BN11" s="562"/>
      <c r="BO11" s="562"/>
      <c r="BP11" s="562"/>
      <c r="BQ11" s="571"/>
      <c r="BR11" s="562"/>
      <c r="BS11" s="562"/>
      <c r="BT11" s="562"/>
      <c r="BU11" s="571"/>
      <c r="BV11" s="562"/>
      <c r="BW11" s="562"/>
      <c r="BX11" s="562"/>
      <c r="BY11" s="571"/>
      <c r="BZ11" s="562"/>
      <c r="CA11" s="562"/>
      <c r="CB11" s="563"/>
      <c r="CC11" s="237"/>
      <c r="CD11" s="237"/>
      <c r="CE11" s="237"/>
      <c r="CF11" s="237"/>
      <c r="CG11" s="237"/>
      <c r="CH11" s="237"/>
      <c r="CI11" s="237"/>
      <c r="CJ11" s="237"/>
    </row>
    <row r="12" spans="1:92" ht="13.5" customHeight="1">
      <c r="A12" s="238"/>
      <c r="B12" s="571"/>
      <c r="C12" s="562"/>
      <c r="D12" s="610"/>
      <c r="E12" s="611"/>
      <c r="F12" s="612"/>
      <c r="G12" s="562"/>
      <c r="H12" s="562"/>
      <c r="I12" s="562"/>
      <c r="J12" s="571"/>
      <c r="K12" s="562"/>
      <c r="L12" s="562"/>
      <c r="M12" s="563"/>
      <c r="N12" s="571" t="s">
        <v>380</v>
      </c>
      <c r="O12" s="562"/>
      <c r="P12" s="570" t="s">
        <v>381</v>
      </c>
      <c r="Q12" s="560"/>
      <c r="R12" s="561"/>
      <c r="S12" s="585" t="s">
        <v>382</v>
      </c>
      <c r="T12" s="586"/>
      <c r="U12" s="587"/>
      <c r="V12" s="585" t="s">
        <v>397</v>
      </c>
      <c r="W12" s="560"/>
      <c r="X12" s="560"/>
      <c r="Y12" s="561"/>
      <c r="Z12" s="594" t="s">
        <v>383</v>
      </c>
      <c r="AA12" s="595"/>
      <c r="AB12" s="596"/>
      <c r="AC12" s="562" t="s">
        <v>88</v>
      </c>
      <c r="AD12" s="562"/>
      <c r="AE12" s="562"/>
      <c r="AF12" s="563"/>
      <c r="AG12" s="570" t="s">
        <v>384</v>
      </c>
      <c r="AH12" s="560"/>
      <c r="AI12" s="560"/>
      <c r="AJ12" s="560"/>
      <c r="AK12" s="560"/>
      <c r="AL12" s="560"/>
      <c r="AM12" s="570" t="s">
        <v>385</v>
      </c>
      <c r="AN12" s="560"/>
      <c r="AO12" s="560"/>
      <c r="AP12" s="560"/>
      <c r="AQ12" s="560"/>
      <c r="AR12" s="561"/>
      <c r="AS12" s="570" t="s">
        <v>386</v>
      </c>
      <c r="AT12" s="560"/>
      <c r="AU12" s="560"/>
      <c r="AV12" s="560"/>
      <c r="AW12" s="560"/>
      <c r="AX12" s="561"/>
      <c r="AY12" s="570" t="s">
        <v>387</v>
      </c>
      <c r="AZ12" s="560"/>
      <c r="BA12" s="560"/>
      <c r="BB12" s="560"/>
      <c r="BC12" s="560"/>
      <c r="BD12" s="561"/>
      <c r="BE12" s="570" t="s">
        <v>88</v>
      </c>
      <c r="BF12" s="560"/>
      <c r="BG12" s="560"/>
      <c r="BH12" s="561"/>
      <c r="BI12" s="562"/>
      <c r="BJ12" s="562"/>
      <c r="BK12" s="562"/>
      <c r="BL12" s="563"/>
      <c r="BM12" s="571"/>
      <c r="BN12" s="562"/>
      <c r="BO12" s="562"/>
      <c r="BP12" s="562"/>
      <c r="BQ12" s="571"/>
      <c r="BR12" s="562"/>
      <c r="BS12" s="562"/>
      <c r="BT12" s="562"/>
      <c r="BU12" s="571"/>
      <c r="BV12" s="562"/>
      <c r="BW12" s="562"/>
      <c r="BX12" s="562"/>
      <c r="BY12" s="571"/>
      <c r="BZ12" s="562"/>
      <c r="CA12" s="562"/>
      <c r="CB12" s="563"/>
      <c r="CC12" s="237"/>
      <c r="CD12" s="237"/>
      <c r="CE12" s="237"/>
      <c r="CF12" s="237"/>
      <c r="CG12" s="237"/>
      <c r="CH12" s="237"/>
      <c r="CI12" s="237"/>
      <c r="CJ12" s="237"/>
    </row>
    <row r="13" spans="1:92">
      <c r="A13" s="238"/>
      <c r="B13" s="571"/>
      <c r="C13" s="562"/>
      <c r="D13" s="610"/>
      <c r="E13" s="611"/>
      <c r="F13" s="612"/>
      <c r="G13" s="562"/>
      <c r="H13" s="562"/>
      <c r="I13" s="562"/>
      <c r="J13" s="571"/>
      <c r="K13" s="562"/>
      <c r="L13" s="562"/>
      <c r="M13" s="563"/>
      <c r="N13" s="571"/>
      <c r="O13" s="562"/>
      <c r="P13" s="571"/>
      <c r="Q13" s="562"/>
      <c r="R13" s="563"/>
      <c r="S13" s="588"/>
      <c r="T13" s="589"/>
      <c r="U13" s="590"/>
      <c r="V13" s="571"/>
      <c r="W13" s="562"/>
      <c r="X13" s="562"/>
      <c r="Y13" s="563"/>
      <c r="Z13" s="597"/>
      <c r="AA13" s="597"/>
      <c r="AB13" s="598"/>
      <c r="AC13" s="562"/>
      <c r="AD13" s="562"/>
      <c r="AE13" s="562"/>
      <c r="AF13" s="563"/>
      <c r="AG13" s="571"/>
      <c r="AH13" s="562"/>
      <c r="AI13" s="562"/>
      <c r="AJ13" s="562"/>
      <c r="AK13" s="562"/>
      <c r="AL13" s="562"/>
      <c r="AM13" s="582"/>
      <c r="AN13" s="583"/>
      <c r="AO13" s="583"/>
      <c r="AP13" s="583"/>
      <c r="AQ13" s="583"/>
      <c r="AR13" s="584"/>
      <c r="AS13" s="582"/>
      <c r="AT13" s="583"/>
      <c r="AU13" s="583"/>
      <c r="AV13" s="583"/>
      <c r="AW13" s="583"/>
      <c r="AX13" s="584"/>
      <c r="AY13" s="582"/>
      <c r="AZ13" s="583"/>
      <c r="BA13" s="583"/>
      <c r="BB13" s="583"/>
      <c r="BC13" s="583"/>
      <c r="BD13" s="584"/>
      <c r="BE13" s="571"/>
      <c r="BF13" s="562"/>
      <c r="BG13" s="562"/>
      <c r="BH13" s="563"/>
      <c r="BI13" s="562"/>
      <c r="BJ13" s="562"/>
      <c r="BK13" s="562"/>
      <c r="BL13" s="563"/>
      <c r="BM13" s="571"/>
      <c r="BN13" s="562"/>
      <c r="BO13" s="562"/>
      <c r="BP13" s="562"/>
      <c r="BQ13" s="571"/>
      <c r="BR13" s="562"/>
      <c r="BS13" s="562"/>
      <c r="BT13" s="562"/>
      <c r="BU13" s="571"/>
      <c r="BV13" s="562"/>
      <c r="BW13" s="562"/>
      <c r="BX13" s="562"/>
      <c r="BY13" s="571"/>
      <c r="BZ13" s="562"/>
      <c r="CA13" s="562"/>
      <c r="CB13" s="563"/>
      <c r="CC13" s="237"/>
      <c r="CD13" s="237"/>
      <c r="CE13" s="237"/>
      <c r="CF13" s="237"/>
      <c r="CG13" s="237"/>
      <c r="CH13" s="237"/>
      <c r="CI13" s="237"/>
      <c r="CJ13" s="237"/>
    </row>
    <row r="14" spans="1:92">
      <c r="A14" s="238"/>
      <c r="B14" s="571"/>
      <c r="C14" s="562"/>
      <c r="D14" s="610"/>
      <c r="E14" s="611"/>
      <c r="F14" s="612"/>
      <c r="G14" s="562"/>
      <c r="H14" s="562"/>
      <c r="I14" s="562"/>
      <c r="J14" s="571"/>
      <c r="K14" s="562"/>
      <c r="L14" s="562"/>
      <c r="M14" s="563"/>
      <c r="N14" s="571"/>
      <c r="O14" s="562"/>
      <c r="P14" s="571"/>
      <c r="Q14" s="562"/>
      <c r="R14" s="563"/>
      <c r="S14" s="588"/>
      <c r="T14" s="589"/>
      <c r="U14" s="590"/>
      <c r="V14" s="571"/>
      <c r="W14" s="562"/>
      <c r="X14" s="562"/>
      <c r="Y14" s="563"/>
      <c r="Z14" s="597"/>
      <c r="AA14" s="597"/>
      <c r="AB14" s="598"/>
      <c r="AC14" s="562"/>
      <c r="AD14" s="562"/>
      <c r="AE14" s="562"/>
      <c r="AF14" s="563"/>
      <c r="AG14" s="572" t="s">
        <v>381</v>
      </c>
      <c r="AH14" s="573"/>
      <c r="AI14" s="573"/>
      <c r="AJ14" s="578" t="s">
        <v>388</v>
      </c>
      <c r="AK14" s="573"/>
      <c r="AL14" s="579"/>
      <c r="AM14" s="572" t="s">
        <v>381</v>
      </c>
      <c r="AN14" s="573"/>
      <c r="AO14" s="573"/>
      <c r="AP14" s="578" t="s">
        <v>382</v>
      </c>
      <c r="AQ14" s="573"/>
      <c r="AR14" s="579"/>
      <c r="AS14" s="572" t="s">
        <v>381</v>
      </c>
      <c r="AT14" s="573"/>
      <c r="AU14" s="573"/>
      <c r="AV14" s="578" t="s">
        <v>388</v>
      </c>
      <c r="AW14" s="573"/>
      <c r="AX14" s="579"/>
      <c r="AY14" s="572" t="s">
        <v>381</v>
      </c>
      <c r="AZ14" s="573"/>
      <c r="BA14" s="573"/>
      <c r="BB14" s="578" t="s">
        <v>388</v>
      </c>
      <c r="BC14" s="573"/>
      <c r="BD14" s="579"/>
      <c r="BE14" s="571"/>
      <c r="BF14" s="562"/>
      <c r="BG14" s="562"/>
      <c r="BH14" s="563"/>
      <c r="BI14" s="562"/>
      <c r="BJ14" s="562"/>
      <c r="BK14" s="562"/>
      <c r="BL14" s="563"/>
      <c r="BM14" s="571"/>
      <c r="BN14" s="562"/>
      <c r="BO14" s="562"/>
      <c r="BP14" s="562"/>
      <c r="BQ14" s="571"/>
      <c r="BR14" s="562"/>
      <c r="BS14" s="562"/>
      <c r="BT14" s="562"/>
      <c r="BU14" s="571"/>
      <c r="BV14" s="562"/>
      <c r="BW14" s="562"/>
      <c r="BX14" s="562"/>
      <c r="BY14" s="571"/>
      <c r="BZ14" s="562"/>
      <c r="CA14" s="562"/>
      <c r="CB14" s="563"/>
      <c r="CC14" s="237"/>
      <c r="CD14" s="237"/>
      <c r="CE14" s="237"/>
      <c r="CF14" s="237"/>
      <c r="CG14" s="237"/>
      <c r="CH14" s="237"/>
      <c r="CI14" s="237"/>
      <c r="CJ14" s="237" t="s">
        <v>405</v>
      </c>
    </row>
    <row r="15" spans="1:92">
      <c r="A15" s="238"/>
      <c r="B15" s="571"/>
      <c r="C15" s="562"/>
      <c r="D15" s="610"/>
      <c r="E15" s="611"/>
      <c r="F15" s="612"/>
      <c r="G15" s="562"/>
      <c r="H15" s="562"/>
      <c r="I15" s="562"/>
      <c r="J15" s="571"/>
      <c r="K15" s="562"/>
      <c r="L15" s="562"/>
      <c r="M15" s="563"/>
      <c r="N15" s="571"/>
      <c r="O15" s="562"/>
      <c r="P15" s="571"/>
      <c r="Q15" s="562"/>
      <c r="R15" s="563"/>
      <c r="S15" s="588"/>
      <c r="T15" s="589"/>
      <c r="U15" s="590"/>
      <c r="V15" s="571"/>
      <c r="W15" s="562"/>
      <c r="X15" s="562"/>
      <c r="Y15" s="563"/>
      <c r="Z15" s="597"/>
      <c r="AA15" s="597"/>
      <c r="AB15" s="598"/>
      <c r="AC15" s="562"/>
      <c r="AD15" s="562"/>
      <c r="AE15" s="562"/>
      <c r="AF15" s="563"/>
      <c r="AG15" s="574"/>
      <c r="AH15" s="575"/>
      <c r="AI15" s="575"/>
      <c r="AJ15" s="575"/>
      <c r="AK15" s="575"/>
      <c r="AL15" s="580"/>
      <c r="AM15" s="574"/>
      <c r="AN15" s="575"/>
      <c r="AO15" s="575"/>
      <c r="AP15" s="575"/>
      <c r="AQ15" s="575"/>
      <c r="AR15" s="580"/>
      <c r="AS15" s="574"/>
      <c r="AT15" s="575"/>
      <c r="AU15" s="575"/>
      <c r="AV15" s="575"/>
      <c r="AW15" s="575"/>
      <c r="AX15" s="580"/>
      <c r="AY15" s="574"/>
      <c r="AZ15" s="575"/>
      <c r="BA15" s="575"/>
      <c r="BB15" s="575"/>
      <c r="BC15" s="575"/>
      <c r="BD15" s="580"/>
      <c r="BE15" s="571"/>
      <c r="BF15" s="562"/>
      <c r="BG15" s="562"/>
      <c r="BH15" s="563"/>
      <c r="BI15" s="562"/>
      <c r="BJ15" s="562"/>
      <c r="BK15" s="562"/>
      <c r="BL15" s="563"/>
      <c r="BM15" s="571"/>
      <c r="BN15" s="562"/>
      <c r="BO15" s="562"/>
      <c r="BP15" s="562"/>
      <c r="BQ15" s="571"/>
      <c r="BR15" s="562"/>
      <c r="BS15" s="562"/>
      <c r="BT15" s="562"/>
      <c r="BU15" s="571"/>
      <c r="BV15" s="562"/>
      <c r="BW15" s="562"/>
      <c r="BX15" s="562"/>
      <c r="BY15" s="571"/>
      <c r="BZ15" s="562"/>
      <c r="CA15" s="562"/>
      <c r="CB15" s="563"/>
      <c r="CC15" s="237"/>
      <c r="CD15" s="237"/>
      <c r="CE15" s="237"/>
      <c r="CF15" s="237"/>
      <c r="CG15" s="237"/>
      <c r="CH15" s="237"/>
      <c r="CI15" s="237"/>
      <c r="CJ15" s="492"/>
      <c r="CK15" s="493" t="s">
        <v>402</v>
      </c>
      <c r="CL15" s="493" t="s">
        <v>403</v>
      </c>
      <c r="CM15" s="493" t="s">
        <v>404</v>
      </c>
      <c r="CN15" s="494"/>
    </row>
    <row r="16" spans="1:92">
      <c r="A16" s="238"/>
      <c r="B16" s="571"/>
      <c r="C16" s="562"/>
      <c r="D16" s="610"/>
      <c r="E16" s="611"/>
      <c r="F16" s="612"/>
      <c r="G16" s="562"/>
      <c r="H16" s="562"/>
      <c r="I16" s="562"/>
      <c r="J16" s="571"/>
      <c r="K16" s="562"/>
      <c r="L16" s="562"/>
      <c r="M16" s="563"/>
      <c r="N16" s="571"/>
      <c r="O16" s="562"/>
      <c r="P16" s="571"/>
      <c r="Q16" s="562"/>
      <c r="R16" s="563"/>
      <c r="S16" s="588"/>
      <c r="T16" s="589"/>
      <c r="U16" s="590"/>
      <c r="V16" s="571"/>
      <c r="W16" s="562"/>
      <c r="X16" s="562"/>
      <c r="Y16" s="563"/>
      <c r="Z16" s="597"/>
      <c r="AA16" s="597"/>
      <c r="AB16" s="598"/>
      <c r="AC16" s="562"/>
      <c r="AD16" s="562"/>
      <c r="AE16" s="562"/>
      <c r="AF16" s="563"/>
      <c r="AG16" s="574"/>
      <c r="AH16" s="575"/>
      <c r="AI16" s="575"/>
      <c r="AJ16" s="575"/>
      <c r="AK16" s="575"/>
      <c r="AL16" s="580"/>
      <c r="AM16" s="574"/>
      <c r="AN16" s="575"/>
      <c r="AO16" s="575"/>
      <c r="AP16" s="575"/>
      <c r="AQ16" s="575"/>
      <c r="AR16" s="580"/>
      <c r="AS16" s="574"/>
      <c r="AT16" s="575"/>
      <c r="AU16" s="575"/>
      <c r="AV16" s="575"/>
      <c r="AW16" s="575"/>
      <c r="AX16" s="580"/>
      <c r="AY16" s="574"/>
      <c r="AZ16" s="575"/>
      <c r="BA16" s="575"/>
      <c r="BB16" s="575"/>
      <c r="BC16" s="575"/>
      <c r="BD16" s="580"/>
      <c r="BE16" s="571"/>
      <c r="BF16" s="562"/>
      <c r="BG16" s="562"/>
      <c r="BH16" s="563"/>
      <c r="BI16" s="562"/>
      <c r="BJ16" s="562"/>
      <c r="BK16" s="562"/>
      <c r="BL16" s="563"/>
      <c r="BM16" s="571"/>
      <c r="BN16" s="562"/>
      <c r="BO16" s="562"/>
      <c r="BP16" s="562"/>
      <c r="BQ16" s="571"/>
      <c r="BR16" s="562"/>
      <c r="BS16" s="562"/>
      <c r="BT16" s="562"/>
      <c r="BU16" s="571"/>
      <c r="BV16" s="562"/>
      <c r="BW16" s="562"/>
      <c r="BX16" s="562"/>
      <c r="BY16" s="571"/>
      <c r="BZ16" s="562"/>
      <c r="CA16" s="562"/>
      <c r="CB16" s="563"/>
      <c r="CC16" s="237"/>
      <c r="CD16" s="237"/>
      <c r="CE16" s="237"/>
      <c r="CF16" s="237"/>
      <c r="CG16" s="237"/>
      <c r="CH16" s="237"/>
      <c r="CI16" s="237"/>
      <c r="CJ16" s="492"/>
      <c r="CK16" s="492"/>
      <c r="CL16" s="492"/>
      <c r="CM16" s="492"/>
      <c r="CN16" s="494"/>
    </row>
    <row r="17" spans="1:92">
      <c r="A17" s="238"/>
      <c r="B17" s="571"/>
      <c r="C17" s="562"/>
      <c r="D17" s="610"/>
      <c r="E17" s="611"/>
      <c r="F17" s="612"/>
      <c r="G17" s="562"/>
      <c r="H17" s="562"/>
      <c r="I17" s="562"/>
      <c r="J17" s="603" t="s">
        <v>389</v>
      </c>
      <c r="K17" s="552"/>
      <c r="L17" s="552"/>
      <c r="M17" s="553"/>
      <c r="N17" s="571"/>
      <c r="O17" s="562"/>
      <c r="P17" s="571"/>
      <c r="Q17" s="562"/>
      <c r="R17" s="563"/>
      <c r="S17" s="588"/>
      <c r="T17" s="589"/>
      <c r="U17" s="590"/>
      <c r="V17" s="571"/>
      <c r="W17" s="562"/>
      <c r="X17" s="562"/>
      <c r="Y17" s="563"/>
      <c r="Z17" s="597"/>
      <c r="AA17" s="597"/>
      <c r="AB17" s="598"/>
      <c r="AC17" s="562"/>
      <c r="AD17" s="562"/>
      <c r="AE17" s="562"/>
      <c r="AF17" s="563"/>
      <c r="AG17" s="574"/>
      <c r="AH17" s="575"/>
      <c r="AI17" s="575"/>
      <c r="AJ17" s="575"/>
      <c r="AK17" s="575"/>
      <c r="AL17" s="580"/>
      <c r="AM17" s="574"/>
      <c r="AN17" s="575"/>
      <c r="AO17" s="575"/>
      <c r="AP17" s="575"/>
      <c r="AQ17" s="575"/>
      <c r="AR17" s="580"/>
      <c r="AS17" s="574"/>
      <c r="AT17" s="575"/>
      <c r="AU17" s="575"/>
      <c r="AV17" s="575"/>
      <c r="AW17" s="575"/>
      <c r="AX17" s="580"/>
      <c r="AY17" s="574"/>
      <c r="AZ17" s="575"/>
      <c r="BA17" s="575"/>
      <c r="BB17" s="575"/>
      <c r="BC17" s="575"/>
      <c r="BD17" s="580"/>
      <c r="BE17" s="571"/>
      <c r="BF17" s="562"/>
      <c r="BG17" s="562"/>
      <c r="BH17" s="563"/>
      <c r="BI17" s="552" t="s">
        <v>390</v>
      </c>
      <c r="BJ17" s="552"/>
      <c r="BK17" s="552"/>
      <c r="BL17" s="553"/>
      <c r="BM17" s="554" t="s">
        <v>391</v>
      </c>
      <c r="BN17" s="555"/>
      <c r="BO17" s="555"/>
      <c r="BP17" s="555"/>
      <c r="BQ17" s="554" t="s">
        <v>392</v>
      </c>
      <c r="BR17" s="555"/>
      <c r="BS17" s="555"/>
      <c r="BT17" s="555"/>
      <c r="BU17" s="554" t="s">
        <v>393</v>
      </c>
      <c r="BV17" s="555"/>
      <c r="BW17" s="555"/>
      <c r="BX17" s="555"/>
      <c r="BY17" s="554"/>
      <c r="BZ17" s="555"/>
      <c r="CA17" s="555"/>
      <c r="CB17" s="558"/>
      <c r="CC17" s="237"/>
      <c r="CD17" s="237"/>
      <c r="CE17" s="237"/>
      <c r="CF17" s="237"/>
      <c r="CG17" s="237"/>
      <c r="CH17" s="237"/>
      <c r="CI17" s="237"/>
      <c r="CJ17" s="492"/>
      <c r="CK17" s="492"/>
      <c r="CL17" s="492"/>
      <c r="CM17" s="492"/>
      <c r="CN17" s="494"/>
    </row>
    <row r="18" spans="1:92">
      <c r="A18" s="238"/>
      <c r="B18" s="582"/>
      <c r="C18" s="583"/>
      <c r="D18" s="613"/>
      <c r="E18" s="614"/>
      <c r="F18" s="615"/>
      <c r="G18" s="583"/>
      <c r="H18" s="583"/>
      <c r="I18" s="583"/>
      <c r="J18" s="604"/>
      <c r="K18" s="601"/>
      <c r="L18" s="601"/>
      <c r="M18" s="602"/>
      <c r="N18" s="582"/>
      <c r="O18" s="583"/>
      <c r="P18" s="582"/>
      <c r="Q18" s="583"/>
      <c r="R18" s="584"/>
      <c r="S18" s="591"/>
      <c r="T18" s="592"/>
      <c r="U18" s="593"/>
      <c r="V18" s="582"/>
      <c r="W18" s="583"/>
      <c r="X18" s="583"/>
      <c r="Y18" s="584"/>
      <c r="Z18" s="599"/>
      <c r="AA18" s="599"/>
      <c r="AB18" s="600"/>
      <c r="AC18" s="583"/>
      <c r="AD18" s="583"/>
      <c r="AE18" s="583"/>
      <c r="AF18" s="584"/>
      <c r="AG18" s="576"/>
      <c r="AH18" s="577"/>
      <c r="AI18" s="577"/>
      <c r="AJ18" s="577"/>
      <c r="AK18" s="577"/>
      <c r="AL18" s="581"/>
      <c r="AM18" s="576"/>
      <c r="AN18" s="577"/>
      <c r="AO18" s="577"/>
      <c r="AP18" s="577"/>
      <c r="AQ18" s="577"/>
      <c r="AR18" s="581"/>
      <c r="AS18" s="576"/>
      <c r="AT18" s="577"/>
      <c r="AU18" s="577"/>
      <c r="AV18" s="577"/>
      <c r="AW18" s="577"/>
      <c r="AX18" s="581"/>
      <c r="AY18" s="576"/>
      <c r="AZ18" s="577"/>
      <c r="BA18" s="577"/>
      <c r="BB18" s="577"/>
      <c r="BC18" s="577"/>
      <c r="BD18" s="581"/>
      <c r="BE18" s="582"/>
      <c r="BF18" s="583"/>
      <c r="BG18" s="583"/>
      <c r="BH18" s="584"/>
      <c r="BI18" s="601"/>
      <c r="BJ18" s="601"/>
      <c r="BK18" s="601"/>
      <c r="BL18" s="602"/>
      <c r="BM18" s="556"/>
      <c r="BN18" s="557"/>
      <c r="BO18" s="557"/>
      <c r="BP18" s="557"/>
      <c r="BQ18" s="556"/>
      <c r="BR18" s="557"/>
      <c r="BS18" s="557"/>
      <c r="BT18" s="557"/>
      <c r="BU18" s="556"/>
      <c r="BV18" s="557"/>
      <c r="BW18" s="557"/>
      <c r="BX18" s="557"/>
      <c r="BY18" s="556"/>
      <c r="BZ18" s="557"/>
      <c r="CA18" s="557"/>
      <c r="CB18" s="559"/>
      <c r="CC18" s="237"/>
      <c r="CD18" s="237"/>
      <c r="CE18" s="237"/>
      <c r="CF18" s="237"/>
      <c r="CG18" s="237"/>
      <c r="CH18" s="237"/>
      <c r="CI18" s="237"/>
      <c r="CJ18" s="492"/>
      <c r="CK18" s="492"/>
      <c r="CL18" s="492"/>
      <c r="CM18" s="492"/>
      <c r="CN18" s="494"/>
    </row>
    <row r="19" spans="1:92">
      <c r="A19" s="238"/>
      <c r="B19" s="570"/>
      <c r="C19" s="561"/>
      <c r="D19" s="560"/>
      <c r="E19" s="560"/>
      <c r="F19" s="560"/>
      <c r="G19" s="570"/>
      <c r="H19" s="560"/>
      <c r="I19" s="561"/>
      <c r="J19" s="550" t="s">
        <v>100</v>
      </c>
      <c r="K19" s="550"/>
      <c r="L19" s="550"/>
      <c r="M19" s="551"/>
      <c r="N19" s="550" t="s">
        <v>99</v>
      </c>
      <c r="O19" s="551"/>
      <c r="P19" s="550" t="s">
        <v>100</v>
      </c>
      <c r="Q19" s="550"/>
      <c r="R19" s="551"/>
      <c r="S19" s="550" t="s">
        <v>394</v>
      </c>
      <c r="T19" s="550"/>
      <c r="U19" s="551"/>
      <c r="V19" s="550" t="s">
        <v>100</v>
      </c>
      <c r="W19" s="550"/>
      <c r="X19" s="550"/>
      <c r="Y19" s="551"/>
      <c r="Z19" s="560"/>
      <c r="AA19" s="560"/>
      <c r="AB19" s="561"/>
      <c r="AC19" s="550" t="s">
        <v>100</v>
      </c>
      <c r="AD19" s="550"/>
      <c r="AE19" s="550"/>
      <c r="AF19" s="551"/>
      <c r="AG19" s="564" t="s">
        <v>100</v>
      </c>
      <c r="AH19" s="565"/>
      <c r="AI19" s="565"/>
      <c r="AJ19" s="565" t="s">
        <v>395</v>
      </c>
      <c r="AK19" s="565"/>
      <c r="AL19" s="568"/>
      <c r="AM19" s="564" t="s">
        <v>100</v>
      </c>
      <c r="AN19" s="565"/>
      <c r="AO19" s="565"/>
      <c r="AP19" s="565" t="s">
        <v>394</v>
      </c>
      <c r="AQ19" s="565"/>
      <c r="AR19" s="568"/>
      <c r="AS19" s="564" t="s">
        <v>100</v>
      </c>
      <c r="AT19" s="565"/>
      <c r="AU19" s="565"/>
      <c r="AV19" s="565" t="s">
        <v>395</v>
      </c>
      <c r="AW19" s="565"/>
      <c r="AX19" s="568"/>
      <c r="AY19" s="564" t="s">
        <v>100</v>
      </c>
      <c r="AZ19" s="565"/>
      <c r="BA19" s="565"/>
      <c r="BB19" s="565" t="s">
        <v>395</v>
      </c>
      <c r="BC19" s="565"/>
      <c r="BD19" s="568"/>
      <c r="BE19" s="550" t="s">
        <v>100</v>
      </c>
      <c r="BF19" s="550"/>
      <c r="BG19" s="550"/>
      <c r="BH19" s="551"/>
      <c r="BI19" s="550" t="s">
        <v>100</v>
      </c>
      <c r="BJ19" s="550"/>
      <c r="BK19" s="550"/>
      <c r="BL19" s="551"/>
      <c r="BM19" s="550" t="s">
        <v>100</v>
      </c>
      <c r="BN19" s="550"/>
      <c r="BO19" s="550"/>
      <c r="BP19" s="551"/>
      <c r="BQ19" s="550" t="s">
        <v>100</v>
      </c>
      <c r="BR19" s="550"/>
      <c r="BS19" s="550"/>
      <c r="BT19" s="551"/>
      <c r="BU19" s="550" t="s">
        <v>100</v>
      </c>
      <c r="BV19" s="550"/>
      <c r="BW19" s="550"/>
      <c r="BX19" s="551"/>
      <c r="BY19" s="560"/>
      <c r="BZ19" s="560"/>
      <c r="CA19" s="560"/>
      <c r="CB19" s="561"/>
      <c r="CC19" s="237"/>
      <c r="CD19" s="237"/>
      <c r="CE19" s="237"/>
      <c r="CF19" s="237"/>
      <c r="CG19" s="237"/>
      <c r="CH19" s="237"/>
      <c r="CI19" s="237"/>
      <c r="CJ19" s="492"/>
      <c r="CK19" s="492"/>
      <c r="CL19" s="492"/>
      <c r="CM19" s="492"/>
      <c r="CN19" s="494"/>
    </row>
    <row r="20" spans="1:92">
      <c r="A20" s="238"/>
      <c r="B20" s="571"/>
      <c r="C20" s="563"/>
      <c r="D20" s="562"/>
      <c r="E20" s="562"/>
      <c r="F20" s="562"/>
      <c r="G20" s="571"/>
      <c r="H20" s="562"/>
      <c r="I20" s="563"/>
      <c r="J20" s="552"/>
      <c r="K20" s="552"/>
      <c r="L20" s="552"/>
      <c r="M20" s="553"/>
      <c r="N20" s="552"/>
      <c r="O20" s="553"/>
      <c r="P20" s="552"/>
      <c r="Q20" s="552"/>
      <c r="R20" s="553"/>
      <c r="S20" s="552"/>
      <c r="T20" s="552"/>
      <c r="U20" s="553"/>
      <c r="V20" s="552"/>
      <c r="W20" s="552"/>
      <c r="X20" s="552"/>
      <c r="Y20" s="553"/>
      <c r="Z20" s="562"/>
      <c r="AA20" s="562"/>
      <c r="AB20" s="563"/>
      <c r="AC20" s="552"/>
      <c r="AD20" s="552"/>
      <c r="AE20" s="552"/>
      <c r="AF20" s="553"/>
      <c r="AG20" s="566"/>
      <c r="AH20" s="567"/>
      <c r="AI20" s="567"/>
      <c r="AJ20" s="567"/>
      <c r="AK20" s="567"/>
      <c r="AL20" s="569"/>
      <c r="AM20" s="566"/>
      <c r="AN20" s="567"/>
      <c r="AO20" s="567"/>
      <c r="AP20" s="567"/>
      <c r="AQ20" s="567"/>
      <c r="AR20" s="569"/>
      <c r="AS20" s="566"/>
      <c r="AT20" s="567"/>
      <c r="AU20" s="567"/>
      <c r="AV20" s="567"/>
      <c r="AW20" s="567"/>
      <c r="AX20" s="569"/>
      <c r="AY20" s="566"/>
      <c r="AZ20" s="567"/>
      <c r="BA20" s="567"/>
      <c r="BB20" s="567"/>
      <c r="BC20" s="567"/>
      <c r="BD20" s="569"/>
      <c r="BE20" s="552"/>
      <c r="BF20" s="552"/>
      <c r="BG20" s="552"/>
      <c r="BH20" s="553"/>
      <c r="BI20" s="552"/>
      <c r="BJ20" s="552"/>
      <c r="BK20" s="552"/>
      <c r="BL20" s="553"/>
      <c r="BM20" s="552"/>
      <c r="BN20" s="552"/>
      <c r="BO20" s="552"/>
      <c r="BP20" s="553"/>
      <c r="BQ20" s="552"/>
      <c r="BR20" s="552"/>
      <c r="BS20" s="552"/>
      <c r="BT20" s="553"/>
      <c r="BU20" s="552"/>
      <c r="BV20" s="552"/>
      <c r="BW20" s="552"/>
      <c r="BX20" s="553"/>
      <c r="BY20" s="562"/>
      <c r="BZ20" s="562"/>
      <c r="CA20" s="562"/>
      <c r="CB20" s="563"/>
      <c r="CC20" s="237"/>
      <c r="CD20" s="237"/>
      <c r="CE20" s="237"/>
      <c r="CF20" s="237"/>
      <c r="CG20" s="237"/>
      <c r="CH20" s="237"/>
      <c r="CI20" s="237"/>
      <c r="CJ20" s="145" t="s">
        <v>258</v>
      </c>
      <c r="CK20" s="228">
        <v>1</v>
      </c>
      <c r="CL20" s="228">
        <v>1</v>
      </c>
      <c r="CM20" s="228">
        <v>2</v>
      </c>
    </row>
    <row r="21" spans="1:92">
      <c r="A21" s="238"/>
      <c r="B21" s="528" t="str">
        <f>'★補助金額算定★(提出不要)'!B10</f>
        <v>A型</v>
      </c>
      <c r="C21" s="529"/>
      <c r="D21" s="532"/>
      <c r="E21" s="533"/>
      <c r="F21" s="534"/>
      <c r="G21" s="532"/>
      <c r="H21" s="533"/>
      <c r="I21" s="534"/>
      <c r="J21" s="538">
        <f>収支予算書!S41</f>
        <v>0</v>
      </c>
      <c r="K21" s="539"/>
      <c r="L21" s="539"/>
      <c r="M21" s="540"/>
      <c r="N21" s="544">
        <f>INDEX(CK20:CK23,MATCH(B21,CJ20:CJ23,0))</f>
        <v>2</v>
      </c>
      <c r="O21" s="545"/>
      <c r="P21" s="515">
        <v>180800</v>
      </c>
      <c r="Q21" s="523"/>
      <c r="R21" s="524"/>
      <c r="S21" s="544">
        <v>12</v>
      </c>
      <c r="T21" s="548"/>
      <c r="U21" s="545"/>
      <c r="V21" s="515">
        <f>'★補助金額算定★(提出不要)'!H10</f>
        <v>0</v>
      </c>
      <c r="W21" s="523"/>
      <c r="X21" s="523"/>
      <c r="Y21" s="524"/>
      <c r="Z21" s="544" t="e">
        <f>'★補助金額算定★(提出不要)'!J10</f>
        <v>#DIV/0!</v>
      </c>
      <c r="AA21" s="548"/>
      <c r="AB21" s="545"/>
      <c r="AC21" s="515" t="e">
        <f>(N21*P21*S21-V21)*Z21</f>
        <v>#DIV/0!</v>
      </c>
      <c r="AD21" s="523"/>
      <c r="AE21" s="523"/>
      <c r="AF21" s="524"/>
      <c r="AG21" s="501">
        <v>23410</v>
      </c>
      <c r="AH21" s="502"/>
      <c r="AI21" s="502"/>
      <c r="AJ21" s="505">
        <f>'第３－１号様式②'!C4</f>
        <v>0</v>
      </c>
      <c r="AK21" s="505"/>
      <c r="AL21" s="506"/>
      <c r="AM21" s="501">
        <v>187560</v>
      </c>
      <c r="AN21" s="502"/>
      <c r="AO21" s="502"/>
      <c r="AP21" s="505">
        <f>'第３－１号様式②'!D4</f>
        <v>0</v>
      </c>
      <c r="AQ21" s="505"/>
      <c r="AR21" s="506"/>
      <c r="AS21" s="501">
        <v>10670</v>
      </c>
      <c r="AT21" s="502"/>
      <c r="AU21" s="502"/>
      <c r="AV21" s="505">
        <f>'第３－１号様式②'!F4</f>
        <v>0</v>
      </c>
      <c r="AW21" s="505"/>
      <c r="AX21" s="506"/>
      <c r="AY21" s="501">
        <v>11630</v>
      </c>
      <c r="AZ21" s="502"/>
      <c r="BA21" s="502"/>
      <c r="BB21" s="505">
        <f>'第３－１号様式②'!G4</f>
        <v>0</v>
      </c>
      <c r="BC21" s="505"/>
      <c r="BD21" s="506"/>
      <c r="BE21" s="509">
        <f>AG21*AJ21+AM21*AP21+AS21*AV21+AY21*BB21</f>
        <v>0</v>
      </c>
      <c r="BF21" s="510"/>
      <c r="BG21" s="510"/>
      <c r="BH21" s="511"/>
      <c r="BI21" s="515" t="e">
        <f>AC21+BE21</f>
        <v>#DIV/0!</v>
      </c>
      <c r="BJ21" s="516"/>
      <c r="BK21" s="516"/>
      <c r="BL21" s="517"/>
      <c r="BM21" s="522">
        <f>収支予算書!S15+委託費内訳!E16</f>
        <v>0</v>
      </c>
      <c r="BN21" s="516"/>
      <c r="BO21" s="516"/>
      <c r="BP21" s="517"/>
      <c r="BQ21" s="515" t="e">
        <f>MIN(BI21:BP34)</f>
        <v>#DIV/0!</v>
      </c>
      <c r="BR21" s="516"/>
      <c r="BS21" s="516"/>
      <c r="BT21" s="517"/>
      <c r="BU21" s="515" t="e">
        <f>ROUNDDOWN(BQ21*1/3,-3)</f>
        <v>#DIV/0!</v>
      </c>
      <c r="BV21" s="523"/>
      <c r="BW21" s="523"/>
      <c r="BX21" s="524"/>
      <c r="BY21" s="495"/>
      <c r="BZ21" s="496"/>
      <c r="CA21" s="496"/>
      <c r="CB21" s="497"/>
      <c r="CC21" s="237"/>
      <c r="CD21" s="237"/>
      <c r="CE21" s="237"/>
      <c r="CF21" s="237"/>
      <c r="CG21" s="237"/>
      <c r="CH21" s="237"/>
      <c r="CI21" s="237"/>
      <c r="CJ21" s="145" t="s">
        <v>259</v>
      </c>
      <c r="CK21" s="228">
        <v>2</v>
      </c>
      <c r="CL21" s="228">
        <v>4</v>
      </c>
      <c r="CM21" s="228">
        <v>2</v>
      </c>
    </row>
    <row r="22" spans="1:92">
      <c r="A22" s="238"/>
      <c r="B22" s="528"/>
      <c r="C22" s="529"/>
      <c r="D22" s="532"/>
      <c r="E22" s="533"/>
      <c r="F22" s="534"/>
      <c r="G22" s="532"/>
      <c r="H22" s="533"/>
      <c r="I22" s="534"/>
      <c r="J22" s="538"/>
      <c r="K22" s="539"/>
      <c r="L22" s="539"/>
      <c r="M22" s="540"/>
      <c r="N22" s="544"/>
      <c r="O22" s="545"/>
      <c r="P22" s="515"/>
      <c r="Q22" s="523"/>
      <c r="R22" s="524"/>
      <c r="S22" s="544"/>
      <c r="T22" s="548"/>
      <c r="U22" s="545"/>
      <c r="V22" s="515"/>
      <c r="W22" s="523"/>
      <c r="X22" s="523"/>
      <c r="Y22" s="524"/>
      <c r="Z22" s="544"/>
      <c r="AA22" s="548"/>
      <c r="AB22" s="545"/>
      <c r="AC22" s="515"/>
      <c r="AD22" s="523"/>
      <c r="AE22" s="523"/>
      <c r="AF22" s="524"/>
      <c r="AG22" s="501"/>
      <c r="AH22" s="502"/>
      <c r="AI22" s="502"/>
      <c r="AJ22" s="505"/>
      <c r="AK22" s="505"/>
      <c r="AL22" s="506"/>
      <c r="AM22" s="501"/>
      <c r="AN22" s="502"/>
      <c r="AO22" s="502"/>
      <c r="AP22" s="505"/>
      <c r="AQ22" s="505"/>
      <c r="AR22" s="506"/>
      <c r="AS22" s="501"/>
      <c r="AT22" s="502"/>
      <c r="AU22" s="502"/>
      <c r="AV22" s="505"/>
      <c r="AW22" s="505"/>
      <c r="AX22" s="506"/>
      <c r="AY22" s="501"/>
      <c r="AZ22" s="502"/>
      <c r="BA22" s="502"/>
      <c r="BB22" s="505"/>
      <c r="BC22" s="505"/>
      <c r="BD22" s="506"/>
      <c r="BE22" s="509"/>
      <c r="BF22" s="510"/>
      <c r="BG22" s="510"/>
      <c r="BH22" s="511"/>
      <c r="BI22" s="518"/>
      <c r="BJ22" s="516"/>
      <c r="BK22" s="516"/>
      <c r="BL22" s="517"/>
      <c r="BM22" s="518"/>
      <c r="BN22" s="516"/>
      <c r="BO22" s="516"/>
      <c r="BP22" s="517"/>
      <c r="BQ22" s="518"/>
      <c r="BR22" s="516"/>
      <c r="BS22" s="516"/>
      <c r="BT22" s="517"/>
      <c r="BU22" s="515"/>
      <c r="BV22" s="523"/>
      <c r="BW22" s="523"/>
      <c r="BX22" s="524"/>
      <c r="BY22" s="495"/>
      <c r="BZ22" s="496"/>
      <c r="CA22" s="496"/>
      <c r="CB22" s="497"/>
      <c r="CC22" s="237"/>
      <c r="CD22" s="237"/>
      <c r="CE22" s="237"/>
      <c r="CF22" s="237"/>
      <c r="CG22" s="237"/>
      <c r="CH22" s="237"/>
      <c r="CI22" s="237"/>
      <c r="CJ22" s="145" t="s">
        <v>260</v>
      </c>
      <c r="CK22" s="228">
        <v>4</v>
      </c>
      <c r="CL22" s="228">
        <v>10</v>
      </c>
      <c r="CM22" s="228">
        <v>4</v>
      </c>
    </row>
    <row r="23" spans="1:92">
      <c r="A23" s="238"/>
      <c r="B23" s="528"/>
      <c r="C23" s="529"/>
      <c r="D23" s="532"/>
      <c r="E23" s="533"/>
      <c r="F23" s="534"/>
      <c r="G23" s="532"/>
      <c r="H23" s="533"/>
      <c r="I23" s="534"/>
      <c r="J23" s="538"/>
      <c r="K23" s="539"/>
      <c r="L23" s="539"/>
      <c r="M23" s="540"/>
      <c r="N23" s="544"/>
      <c r="O23" s="545"/>
      <c r="P23" s="515"/>
      <c r="Q23" s="523"/>
      <c r="R23" s="524"/>
      <c r="S23" s="544"/>
      <c r="T23" s="548"/>
      <c r="U23" s="545"/>
      <c r="V23" s="515"/>
      <c r="W23" s="523"/>
      <c r="X23" s="523"/>
      <c r="Y23" s="524"/>
      <c r="Z23" s="544"/>
      <c r="AA23" s="548"/>
      <c r="AB23" s="545"/>
      <c r="AC23" s="515"/>
      <c r="AD23" s="523"/>
      <c r="AE23" s="523"/>
      <c r="AF23" s="524"/>
      <c r="AG23" s="501"/>
      <c r="AH23" s="502"/>
      <c r="AI23" s="502"/>
      <c r="AJ23" s="505"/>
      <c r="AK23" s="505"/>
      <c r="AL23" s="506"/>
      <c r="AM23" s="501"/>
      <c r="AN23" s="502"/>
      <c r="AO23" s="502"/>
      <c r="AP23" s="505"/>
      <c r="AQ23" s="505"/>
      <c r="AR23" s="506"/>
      <c r="AS23" s="501"/>
      <c r="AT23" s="502"/>
      <c r="AU23" s="502"/>
      <c r="AV23" s="505"/>
      <c r="AW23" s="505"/>
      <c r="AX23" s="506"/>
      <c r="AY23" s="501"/>
      <c r="AZ23" s="502"/>
      <c r="BA23" s="502"/>
      <c r="BB23" s="505"/>
      <c r="BC23" s="505"/>
      <c r="BD23" s="506"/>
      <c r="BE23" s="509"/>
      <c r="BF23" s="510"/>
      <c r="BG23" s="510"/>
      <c r="BH23" s="511"/>
      <c r="BI23" s="518"/>
      <c r="BJ23" s="516"/>
      <c r="BK23" s="516"/>
      <c r="BL23" s="517"/>
      <c r="BM23" s="518"/>
      <c r="BN23" s="516"/>
      <c r="BO23" s="516"/>
      <c r="BP23" s="517"/>
      <c r="BQ23" s="518"/>
      <c r="BR23" s="516"/>
      <c r="BS23" s="516"/>
      <c r="BT23" s="517"/>
      <c r="BU23" s="515"/>
      <c r="BV23" s="523"/>
      <c r="BW23" s="523"/>
      <c r="BX23" s="524"/>
      <c r="BY23" s="495"/>
      <c r="BZ23" s="496"/>
      <c r="CA23" s="496"/>
      <c r="CB23" s="497"/>
      <c r="CC23" s="237"/>
      <c r="CD23" s="237"/>
      <c r="CE23" s="237"/>
      <c r="CF23" s="237"/>
      <c r="CG23" s="237"/>
      <c r="CH23" s="237"/>
      <c r="CI23" s="237"/>
      <c r="CJ23" s="145" t="s">
        <v>261</v>
      </c>
      <c r="CK23" s="228">
        <v>6</v>
      </c>
      <c r="CL23" s="228">
        <v>18</v>
      </c>
      <c r="CM23" s="228">
        <v>10</v>
      </c>
    </row>
    <row r="24" spans="1:92">
      <c r="A24" s="238"/>
      <c r="B24" s="528"/>
      <c r="C24" s="529"/>
      <c r="D24" s="532"/>
      <c r="E24" s="533"/>
      <c r="F24" s="534"/>
      <c r="G24" s="532"/>
      <c r="H24" s="533"/>
      <c r="I24" s="534"/>
      <c r="J24" s="538"/>
      <c r="K24" s="539"/>
      <c r="L24" s="539"/>
      <c r="M24" s="540"/>
      <c r="N24" s="544"/>
      <c r="O24" s="545"/>
      <c r="P24" s="515"/>
      <c r="Q24" s="523"/>
      <c r="R24" s="524"/>
      <c r="S24" s="544"/>
      <c r="T24" s="548"/>
      <c r="U24" s="545"/>
      <c r="V24" s="515"/>
      <c r="W24" s="523"/>
      <c r="X24" s="523"/>
      <c r="Y24" s="524"/>
      <c r="Z24" s="544"/>
      <c r="AA24" s="548"/>
      <c r="AB24" s="545"/>
      <c r="AC24" s="515"/>
      <c r="AD24" s="523"/>
      <c r="AE24" s="523"/>
      <c r="AF24" s="524"/>
      <c r="AG24" s="501"/>
      <c r="AH24" s="502"/>
      <c r="AI24" s="502"/>
      <c r="AJ24" s="505"/>
      <c r="AK24" s="505"/>
      <c r="AL24" s="506"/>
      <c r="AM24" s="501"/>
      <c r="AN24" s="502"/>
      <c r="AO24" s="502"/>
      <c r="AP24" s="505"/>
      <c r="AQ24" s="505"/>
      <c r="AR24" s="506"/>
      <c r="AS24" s="501"/>
      <c r="AT24" s="502"/>
      <c r="AU24" s="502"/>
      <c r="AV24" s="505"/>
      <c r="AW24" s="505"/>
      <c r="AX24" s="506"/>
      <c r="AY24" s="501"/>
      <c r="AZ24" s="502"/>
      <c r="BA24" s="502"/>
      <c r="BB24" s="505"/>
      <c r="BC24" s="505"/>
      <c r="BD24" s="506"/>
      <c r="BE24" s="509"/>
      <c r="BF24" s="510"/>
      <c r="BG24" s="510"/>
      <c r="BH24" s="511"/>
      <c r="BI24" s="518"/>
      <c r="BJ24" s="516"/>
      <c r="BK24" s="516"/>
      <c r="BL24" s="517"/>
      <c r="BM24" s="518"/>
      <c r="BN24" s="516"/>
      <c r="BO24" s="516"/>
      <c r="BP24" s="517"/>
      <c r="BQ24" s="518"/>
      <c r="BR24" s="516"/>
      <c r="BS24" s="516"/>
      <c r="BT24" s="517"/>
      <c r="BU24" s="515"/>
      <c r="BV24" s="523"/>
      <c r="BW24" s="523"/>
      <c r="BX24" s="524"/>
      <c r="BY24" s="495"/>
      <c r="BZ24" s="496"/>
      <c r="CA24" s="496"/>
      <c r="CB24" s="497"/>
      <c r="CC24" s="237"/>
      <c r="CD24" s="237"/>
      <c r="CE24" s="237"/>
      <c r="CF24" s="237"/>
      <c r="CG24" s="237"/>
      <c r="CH24" s="237"/>
      <c r="CI24" s="237"/>
      <c r="CJ24" s="237" t="s">
        <v>406</v>
      </c>
    </row>
    <row r="25" spans="1:92">
      <c r="A25" s="238"/>
      <c r="B25" s="528"/>
      <c r="C25" s="529"/>
      <c r="D25" s="532"/>
      <c r="E25" s="533"/>
      <c r="F25" s="534"/>
      <c r="G25" s="532"/>
      <c r="H25" s="533"/>
      <c r="I25" s="534"/>
      <c r="J25" s="538"/>
      <c r="K25" s="539"/>
      <c r="L25" s="539"/>
      <c r="M25" s="540"/>
      <c r="N25" s="544"/>
      <c r="O25" s="545"/>
      <c r="P25" s="515"/>
      <c r="Q25" s="523"/>
      <c r="R25" s="524"/>
      <c r="S25" s="544"/>
      <c r="T25" s="548"/>
      <c r="U25" s="545"/>
      <c r="V25" s="515"/>
      <c r="W25" s="523"/>
      <c r="X25" s="523"/>
      <c r="Y25" s="524"/>
      <c r="Z25" s="544"/>
      <c r="AA25" s="548"/>
      <c r="AB25" s="545"/>
      <c r="AC25" s="515"/>
      <c r="AD25" s="523"/>
      <c r="AE25" s="523"/>
      <c r="AF25" s="524"/>
      <c r="AG25" s="501"/>
      <c r="AH25" s="502"/>
      <c r="AI25" s="502"/>
      <c r="AJ25" s="505"/>
      <c r="AK25" s="505"/>
      <c r="AL25" s="506"/>
      <c r="AM25" s="501"/>
      <c r="AN25" s="502"/>
      <c r="AO25" s="502"/>
      <c r="AP25" s="505"/>
      <c r="AQ25" s="505"/>
      <c r="AR25" s="506"/>
      <c r="AS25" s="501"/>
      <c r="AT25" s="502"/>
      <c r="AU25" s="502"/>
      <c r="AV25" s="505"/>
      <c r="AW25" s="505"/>
      <c r="AX25" s="506"/>
      <c r="AY25" s="501"/>
      <c r="AZ25" s="502"/>
      <c r="BA25" s="502"/>
      <c r="BB25" s="505"/>
      <c r="BC25" s="505"/>
      <c r="BD25" s="506"/>
      <c r="BE25" s="509"/>
      <c r="BF25" s="510"/>
      <c r="BG25" s="510"/>
      <c r="BH25" s="511"/>
      <c r="BI25" s="518"/>
      <c r="BJ25" s="516"/>
      <c r="BK25" s="516"/>
      <c r="BL25" s="517"/>
      <c r="BM25" s="518"/>
      <c r="BN25" s="516"/>
      <c r="BO25" s="516"/>
      <c r="BP25" s="517"/>
      <c r="BQ25" s="518"/>
      <c r="BR25" s="516"/>
      <c r="BS25" s="516"/>
      <c r="BT25" s="517"/>
      <c r="BU25" s="515"/>
      <c r="BV25" s="523"/>
      <c r="BW25" s="523"/>
      <c r="BX25" s="524"/>
      <c r="BY25" s="495"/>
      <c r="BZ25" s="496"/>
      <c r="CA25" s="496"/>
      <c r="CB25" s="497"/>
      <c r="CC25" s="237"/>
      <c r="CD25" s="237"/>
      <c r="CE25" s="237"/>
      <c r="CF25" s="237"/>
      <c r="CG25" s="237"/>
      <c r="CH25" s="237"/>
      <c r="CI25" s="237"/>
      <c r="CJ25" s="237"/>
    </row>
    <row r="26" spans="1:92">
      <c r="A26" s="238"/>
      <c r="B26" s="528"/>
      <c r="C26" s="529"/>
      <c r="D26" s="532"/>
      <c r="E26" s="533"/>
      <c r="F26" s="534"/>
      <c r="G26" s="532"/>
      <c r="H26" s="533"/>
      <c r="I26" s="534"/>
      <c r="J26" s="538"/>
      <c r="K26" s="539"/>
      <c r="L26" s="539"/>
      <c r="M26" s="540"/>
      <c r="N26" s="544"/>
      <c r="O26" s="545"/>
      <c r="P26" s="515"/>
      <c r="Q26" s="523"/>
      <c r="R26" s="524"/>
      <c r="S26" s="544"/>
      <c r="T26" s="548"/>
      <c r="U26" s="545"/>
      <c r="V26" s="515"/>
      <c r="W26" s="523"/>
      <c r="X26" s="523"/>
      <c r="Y26" s="524"/>
      <c r="Z26" s="544"/>
      <c r="AA26" s="548"/>
      <c r="AB26" s="545"/>
      <c r="AC26" s="515"/>
      <c r="AD26" s="523"/>
      <c r="AE26" s="523"/>
      <c r="AF26" s="524"/>
      <c r="AG26" s="501"/>
      <c r="AH26" s="502"/>
      <c r="AI26" s="502"/>
      <c r="AJ26" s="505"/>
      <c r="AK26" s="505"/>
      <c r="AL26" s="506"/>
      <c r="AM26" s="501"/>
      <c r="AN26" s="502"/>
      <c r="AO26" s="502"/>
      <c r="AP26" s="505"/>
      <c r="AQ26" s="505"/>
      <c r="AR26" s="506"/>
      <c r="AS26" s="501"/>
      <c r="AT26" s="502"/>
      <c r="AU26" s="502"/>
      <c r="AV26" s="505"/>
      <c r="AW26" s="505"/>
      <c r="AX26" s="506"/>
      <c r="AY26" s="501"/>
      <c r="AZ26" s="502"/>
      <c r="BA26" s="502"/>
      <c r="BB26" s="505"/>
      <c r="BC26" s="505"/>
      <c r="BD26" s="506"/>
      <c r="BE26" s="509"/>
      <c r="BF26" s="510"/>
      <c r="BG26" s="510"/>
      <c r="BH26" s="511"/>
      <c r="BI26" s="518"/>
      <c r="BJ26" s="516"/>
      <c r="BK26" s="516"/>
      <c r="BL26" s="517"/>
      <c r="BM26" s="518"/>
      <c r="BN26" s="516"/>
      <c r="BO26" s="516"/>
      <c r="BP26" s="517"/>
      <c r="BQ26" s="518"/>
      <c r="BR26" s="516"/>
      <c r="BS26" s="516"/>
      <c r="BT26" s="517"/>
      <c r="BU26" s="515"/>
      <c r="BV26" s="523"/>
      <c r="BW26" s="523"/>
      <c r="BX26" s="524"/>
      <c r="BY26" s="495"/>
      <c r="BZ26" s="496"/>
      <c r="CA26" s="496"/>
      <c r="CB26" s="497"/>
      <c r="CC26" s="237"/>
      <c r="CD26" s="237"/>
      <c r="CE26" s="237"/>
      <c r="CF26" s="237"/>
      <c r="CG26" s="237"/>
      <c r="CH26" s="237"/>
      <c r="CI26" s="237"/>
      <c r="CJ26" s="237"/>
    </row>
    <row r="27" spans="1:92">
      <c r="A27" s="238"/>
      <c r="B27" s="528"/>
      <c r="C27" s="529"/>
      <c r="D27" s="532"/>
      <c r="E27" s="533"/>
      <c r="F27" s="534"/>
      <c r="G27" s="532"/>
      <c r="H27" s="533"/>
      <c r="I27" s="534"/>
      <c r="J27" s="538"/>
      <c r="K27" s="539"/>
      <c r="L27" s="539"/>
      <c r="M27" s="540"/>
      <c r="N27" s="544"/>
      <c r="O27" s="545"/>
      <c r="P27" s="515"/>
      <c r="Q27" s="523"/>
      <c r="R27" s="524"/>
      <c r="S27" s="544"/>
      <c r="T27" s="548"/>
      <c r="U27" s="545"/>
      <c r="V27" s="515"/>
      <c r="W27" s="523"/>
      <c r="X27" s="523"/>
      <c r="Y27" s="524"/>
      <c r="Z27" s="544"/>
      <c r="AA27" s="548"/>
      <c r="AB27" s="545"/>
      <c r="AC27" s="515"/>
      <c r="AD27" s="523"/>
      <c r="AE27" s="523"/>
      <c r="AF27" s="524"/>
      <c r="AG27" s="501"/>
      <c r="AH27" s="502"/>
      <c r="AI27" s="502"/>
      <c r="AJ27" s="505"/>
      <c r="AK27" s="505"/>
      <c r="AL27" s="506"/>
      <c r="AM27" s="501"/>
      <c r="AN27" s="502"/>
      <c r="AO27" s="502"/>
      <c r="AP27" s="505"/>
      <c r="AQ27" s="505"/>
      <c r="AR27" s="506"/>
      <c r="AS27" s="501"/>
      <c r="AT27" s="502"/>
      <c r="AU27" s="502"/>
      <c r="AV27" s="505"/>
      <c r="AW27" s="505"/>
      <c r="AX27" s="506"/>
      <c r="AY27" s="501"/>
      <c r="AZ27" s="502"/>
      <c r="BA27" s="502"/>
      <c r="BB27" s="505"/>
      <c r="BC27" s="505"/>
      <c r="BD27" s="506"/>
      <c r="BE27" s="509"/>
      <c r="BF27" s="510"/>
      <c r="BG27" s="510"/>
      <c r="BH27" s="511"/>
      <c r="BI27" s="518"/>
      <c r="BJ27" s="516"/>
      <c r="BK27" s="516"/>
      <c r="BL27" s="517"/>
      <c r="BM27" s="518"/>
      <c r="BN27" s="516"/>
      <c r="BO27" s="516"/>
      <c r="BP27" s="517"/>
      <c r="BQ27" s="518"/>
      <c r="BR27" s="516"/>
      <c r="BS27" s="516"/>
      <c r="BT27" s="517"/>
      <c r="BU27" s="515"/>
      <c r="BV27" s="523"/>
      <c r="BW27" s="523"/>
      <c r="BX27" s="524"/>
      <c r="BY27" s="495"/>
      <c r="BZ27" s="496"/>
      <c r="CA27" s="496"/>
      <c r="CB27" s="497"/>
      <c r="CC27" s="237"/>
      <c r="CD27" s="237"/>
      <c r="CE27" s="237"/>
      <c r="CF27" s="237"/>
      <c r="CG27" s="237"/>
      <c r="CH27" s="237"/>
      <c r="CI27" s="237"/>
      <c r="CJ27" s="237"/>
    </row>
    <row r="28" spans="1:92">
      <c r="A28" s="238"/>
      <c r="B28" s="528"/>
      <c r="C28" s="529"/>
      <c r="D28" s="532"/>
      <c r="E28" s="533"/>
      <c r="F28" s="534"/>
      <c r="G28" s="532"/>
      <c r="H28" s="533"/>
      <c r="I28" s="534"/>
      <c r="J28" s="538"/>
      <c r="K28" s="539"/>
      <c r="L28" s="539"/>
      <c r="M28" s="540"/>
      <c r="N28" s="544"/>
      <c r="O28" s="545"/>
      <c r="P28" s="515"/>
      <c r="Q28" s="523"/>
      <c r="R28" s="524"/>
      <c r="S28" s="544"/>
      <c r="T28" s="548"/>
      <c r="U28" s="545"/>
      <c r="V28" s="515"/>
      <c r="W28" s="523"/>
      <c r="X28" s="523"/>
      <c r="Y28" s="524"/>
      <c r="Z28" s="544"/>
      <c r="AA28" s="548"/>
      <c r="AB28" s="545"/>
      <c r="AC28" s="515"/>
      <c r="AD28" s="523"/>
      <c r="AE28" s="523"/>
      <c r="AF28" s="524"/>
      <c r="AG28" s="501"/>
      <c r="AH28" s="502"/>
      <c r="AI28" s="502"/>
      <c r="AJ28" s="505"/>
      <c r="AK28" s="505"/>
      <c r="AL28" s="506"/>
      <c r="AM28" s="501"/>
      <c r="AN28" s="502"/>
      <c r="AO28" s="502"/>
      <c r="AP28" s="505"/>
      <c r="AQ28" s="505"/>
      <c r="AR28" s="506"/>
      <c r="AS28" s="501"/>
      <c r="AT28" s="502"/>
      <c r="AU28" s="502"/>
      <c r="AV28" s="505"/>
      <c r="AW28" s="505"/>
      <c r="AX28" s="506"/>
      <c r="AY28" s="501"/>
      <c r="AZ28" s="502"/>
      <c r="BA28" s="502"/>
      <c r="BB28" s="505"/>
      <c r="BC28" s="505"/>
      <c r="BD28" s="506"/>
      <c r="BE28" s="509"/>
      <c r="BF28" s="510"/>
      <c r="BG28" s="510"/>
      <c r="BH28" s="511"/>
      <c r="BI28" s="518"/>
      <c r="BJ28" s="516"/>
      <c r="BK28" s="516"/>
      <c r="BL28" s="517"/>
      <c r="BM28" s="518"/>
      <c r="BN28" s="516"/>
      <c r="BO28" s="516"/>
      <c r="BP28" s="517"/>
      <c r="BQ28" s="518"/>
      <c r="BR28" s="516"/>
      <c r="BS28" s="516"/>
      <c r="BT28" s="517"/>
      <c r="BU28" s="515"/>
      <c r="BV28" s="523"/>
      <c r="BW28" s="523"/>
      <c r="BX28" s="524"/>
      <c r="BY28" s="495"/>
      <c r="BZ28" s="496"/>
      <c r="CA28" s="496"/>
      <c r="CB28" s="497"/>
      <c r="CC28" s="237"/>
      <c r="CD28" s="237"/>
      <c r="CE28" s="237"/>
      <c r="CF28" s="237"/>
      <c r="CG28" s="237"/>
      <c r="CH28" s="237"/>
      <c r="CI28" s="237"/>
      <c r="CJ28" s="237"/>
    </row>
    <row r="29" spans="1:92">
      <c r="A29" s="238"/>
      <c r="B29" s="528"/>
      <c r="C29" s="529"/>
      <c r="D29" s="532"/>
      <c r="E29" s="533"/>
      <c r="F29" s="534"/>
      <c r="G29" s="532"/>
      <c r="H29" s="533"/>
      <c r="I29" s="534"/>
      <c r="J29" s="538"/>
      <c r="K29" s="539"/>
      <c r="L29" s="539"/>
      <c r="M29" s="540"/>
      <c r="N29" s="544"/>
      <c r="O29" s="545"/>
      <c r="P29" s="515"/>
      <c r="Q29" s="523"/>
      <c r="R29" s="524"/>
      <c r="S29" s="544"/>
      <c r="T29" s="548"/>
      <c r="U29" s="545"/>
      <c r="V29" s="515"/>
      <c r="W29" s="523"/>
      <c r="X29" s="523"/>
      <c r="Y29" s="524"/>
      <c r="Z29" s="544"/>
      <c r="AA29" s="548"/>
      <c r="AB29" s="545"/>
      <c r="AC29" s="515"/>
      <c r="AD29" s="523"/>
      <c r="AE29" s="523"/>
      <c r="AF29" s="524"/>
      <c r="AG29" s="501"/>
      <c r="AH29" s="502"/>
      <c r="AI29" s="502"/>
      <c r="AJ29" s="505"/>
      <c r="AK29" s="505"/>
      <c r="AL29" s="506"/>
      <c r="AM29" s="501"/>
      <c r="AN29" s="502"/>
      <c r="AO29" s="502"/>
      <c r="AP29" s="505"/>
      <c r="AQ29" s="505"/>
      <c r="AR29" s="506"/>
      <c r="AS29" s="501"/>
      <c r="AT29" s="502"/>
      <c r="AU29" s="502"/>
      <c r="AV29" s="505"/>
      <c r="AW29" s="505"/>
      <c r="AX29" s="506"/>
      <c r="AY29" s="501"/>
      <c r="AZ29" s="502"/>
      <c r="BA29" s="502"/>
      <c r="BB29" s="505"/>
      <c r="BC29" s="505"/>
      <c r="BD29" s="506"/>
      <c r="BE29" s="509"/>
      <c r="BF29" s="510"/>
      <c r="BG29" s="510"/>
      <c r="BH29" s="511"/>
      <c r="BI29" s="518"/>
      <c r="BJ29" s="516"/>
      <c r="BK29" s="516"/>
      <c r="BL29" s="517"/>
      <c r="BM29" s="518"/>
      <c r="BN29" s="516"/>
      <c r="BO29" s="516"/>
      <c r="BP29" s="517"/>
      <c r="BQ29" s="518"/>
      <c r="BR29" s="516"/>
      <c r="BS29" s="516"/>
      <c r="BT29" s="517"/>
      <c r="BU29" s="515"/>
      <c r="BV29" s="523"/>
      <c r="BW29" s="523"/>
      <c r="BX29" s="524"/>
      <c r="BY29" s="495"/>
      <c r="BZ29" s="496"/>
      <c r="CA29" s="496"/>
      <c r="CB29" s="497"/>
      <c r="CC29" s="237"/>
      <c r="CD29" s="237"/>
      <c r="CE29" s="237"/>
      <c r="CF29" s="237"/>
      <c r="CG29" s="237"/>
      <c r="CH29" s="237"/>
      <c r="CI29" s="237"/>
      <c r="CJ29" s="237"/>
    </row>
    <row r="30" spans="1:92">
      <c r="A30" s="238"/>
      <c r="B30" s="528"/>
      <c r="C30" s="529"/>
      <c r="D30" s="532"/>
      <c r="E30" s="533"/>
      <c r="F30" s="534"/>
      <c r="G30" s="532"/>
      <c r="H30" s="533"/>
      <c r="I30" s="534"/>
      <c r="J30" s="538"/>
      <c r="K30" s="539"/>
      <c r="L30" s="539"/>
      <c r="M30" s="540"/>
      <c r="N30" s="544"/>
      <c r="O30" s="545"/>
      <c r="P30" s="515"/>
      <c r="Q30" s="523"/>
      <c r="R30" s="524"/>
      <c r="S30" s="544"/>
      <c r="T30" s="548"/>
      <c r="U30" s="545"/>
      <c r="V30" s="515"/>
      <c r="W30" s="523"/>
      <c r="X30" s="523"/>
      <c r="Y30" s="524"/>
      <c r="Z30" s="544"/>
      <c r="AA30" s="548"/>
      <c r="AB30" s="545"/>
      <c r="AC30" s="515"/>
      <c r="AD30" s="523"/>
      <c r="AE30" s="523"/>
      <c r="AF30" s="524"/>
      <c r="AG30" s="501"/>
      <c r="AH30" s="502"/>
      <c r="AI30" s="502"/>
      <c r="AJ30" s="505"/>
      <c r="AK30" s="505"/>
      <c r="AL30" s="506"/>
      <c r="AM30" s="501"/>
      <c r="AN30" s="502"/>
      <c r="AO30" s="502"/>
      <c r="AP30" s="505"/>
      <c r="AQ30" s="505"/>
      <c r="AR30" s="506"/>
      <c r="AS30" s="501"/>
      <c r="AT30" s="502"/>
      <c r="AU30" s="502"/>
      <c r="AV30" s="505"/>
      <c r="AW30" s="505"/>
      <c r="AX30" s="506"/>
      <c r="AY30" s="501"/>
      <c r="AZ30" s="502"/>
      <c r="BA30" s="502"/>
      <c r="BB30" s="505"/>
      <c r="BC30" s="505"/>
      <c r="BD30" s="506"/>
      <c r="BE30" s="509"/>
      <c r="BF30" s="510"/>
      <c r="BG30" s="510"/>
      <c r="BH30" s="511"/>
      <c r="BI30" s="518"/>
      <c r="BJ30" s="516"/>
      <c r="BK30" s="516"/>
      <c r="BL30" s="517"/>
      <c r="BM30" s="518"/>
      <c r="BN30" s="516"/>
      <c r="BO30" s="516"/>
      <c r="BP30" s="517"/>
      <c r="BQ30" s="518"/>
      <c r="BR30" s="516"/>
      <c r="BS30" s="516"/>
      <c r="BT30" s="517"/>
      <c r="BU30" s="515"/>
      <c r="BV30" s="523"/>
      <c r="BW30" s="523"/>
      <c r="BX30" s="524"/>
      <c r="BY30" s="495"/>
      <c r="BZ30" s="496"/>
      <c r="CA30" s="496"/>
      <c r="CB30" s="497"/>
      <c r="CC30" s="237"/>
      <c r="CD30" s="237"/>
      <c r="CE30" s="237"/>
      <c r="CF30" s="237"/>
      <c r="CG30" s="237"/>
      <c r="CH30" s="237"/>
      <c r="CI30" s="237"/>
      <c r="CJ30" s="237"/>
    </row>
    <row r="31" spans="1:92">
      <c r="A31" s="238"/>
      <c r="B31" s="528"/>
      <c r="C31" s="529"/>
      <c r="D31" s="532"/>
      <c r="E31" s="533"/>
      <c r="F31" s="534"/>
      <c r="G31" s="532"/>
      <c r="H31" s="533"/>
      <c r="I31" s="534"/>
      <c r="J31" s="538"/>
      <c r="K31" s="539"/>
      <c r="L31" s="539"/>
      <c r="M31" s="540"/>
      <c r="N31" s="544"/>
      <c r="O31" s="545"/>
      <c r="P31" s="515"/>
      <c r="Q31" s="523"/>
      <c r="R31" s="524"/>
      <c r="S31" s="544"/>
      <c r="T31" s="548"/>
      <c r="U31" s="545"/>
      <c r="V31" s="515"/>
      <c r="W31" s="523"/>
      <c r="X31" s="523"/>
      <c r="Y31" s="524"/>
      <c r="Z31" s="544"/>
      <c r="AA31" s="548"/>
      <c r="AB31" s="545"/>
      <c r="AC31" s="515"/>
      <c r="AD31" s="523"/>
      <c r="AE31" s="523"/>
      <c r="AF31" s="524"/>
      <c r="AG31" s="501"/>
      <c r="AH31" s="502"/>
      <c r="AI31" s="502"/>
      <c r="AJ31" s="505"/>
      <c r="AK31" s="505"/>
      <c r="AL31" s="506"/>
      <c r="AM31" s="501"/>
      <c r="AN31" s="502"/>
      <c r="AO31" s="502"/>
      <c r="AP31" s="505"/>
      <c r="AQ31" s="505"/>
      <c r="AR31" s="506"/>
      <c r="AS31" s="501"/>
      <c r="AT31" s="502"/>
      <c r="AU31" s="502"/>
      <c r="AV31" s="505"/>
      <c r="AW31" s="505"/>
      <c r="AX31" s="506"/>
      <c r="AY31" s="501"/>
      <c r="AZ31" s="502"/>
      <c r="BA31" s="502"/>
      <c r="BB31" s="505"/>
      <c r="BC31" s="505"/>
      <c r="BD31" s="506"/>
      <c r="BE31" s="509"/>
      <c r="BF31" s="510"/>
      <c r="BG31" s="510"/>
      <c r="BH31" s="511"/>
      <c r="BI31" s="518"/>
      <c r="BJ31" s="516"/>
      <c r="BK31" s="516"/>
      <c r="BL31" s="517"/>
      <c r="BM31" s="518"/>
      <c r="BN31" s="516"/>
      <c r="BO31" s="516"/>
      <c r="BP31" s="517"/>
      <c r="BQ31" s="518"/>
      <c r="BR31" s="516"/>
      <c r="BS31" s="516"/>
      <c r="BT31" s="517"/>
      <c r="BU31" s="515"/>
      <c r="BV31" s="523"/>
      <c r="BW31" s="523"/>
      <c r="BX31" s="524"/>
      <c r="BY31" s="495"/>
      <c r="BZ31" s="496"/>
      <c r="CA31" s="496"/>
      <c r="CB31" s="497"/>
      <c r="CC31" s="237"/>
      <c r="CD31" s="237"/>
      <c r="CE31" s="237"/>
      <c r="CF31" s="237"/>
      <c r="CG31" s="237"/>
      <c r="CH31" s="237"/>
      <c r="CI31" s="237"/>
      <c r="CJ31" s="237"/>
    </row>
    <row r="32" spans="1:92">
      <c r="A32" s="238"/>
      <c r="B32" s="528"/>
      <c r="C32" s="529"/>
      <c r="D32" s="532"/>
      <c r="E32" s="533"/>
      <c r="F32" s="534"/>
      <c r="G32" s="532"/>
      <c r="H32" s="533"/>
      <c r="I32" s="534"/>
      <c r="J32" s="538"/>
      <c r="K32" s="539"/>
      <c r="L32" s="539"/>
      <c r="M32" s="540"/>
      <c r="N32" s="544"/>
      <c r="O32" s="545"/>
      <c r="P32" s="515"/>
      <c r="Q32" s="523"/>
      <c r="R32" s="524"/>
      <c r="S32" s="544"/>
      <c r="T32" s="548"/>
      <c r="U32" s="545"/>
      <c r="V32" s="515"/>
      <c r="W32" s="523"/>
      <c r="X32" s="523"/>
      <c r="Y32" s="524"/>
      <c r="Z32" s="544"/>
      <c r="AA32" s="548"/>
      <c r="AB32" s="545"/>
      <c r="AC32" s="515"/>
      <c r="AD32" s="523"/>
      <c r="AE32" s="523"/>
      <c r="AF32" s="524"/>
      <c r="AG32" s="501"/>
      <c r="AH32" s="502"/>
      <c r="AI32" s="502"/>
      <c r="AJ32" s="505"/>
      <c r="AK32" s="505"/>
      <c r="AL32" s="506"/>
      <c r="AM32" s="501"/>
      <c r="AN32" s="502"/>
      <c r="AO32" s="502"/>
      <c r="AP32" s="505"/>
      <c r="AQ32" s="505"/>
      <c r="AR32" s="506"/>
      <c r="AS32" s="501"/>
      <c r="AT32" s="502"/>
      <c r="AU32" s="502"/>
      <c r="AV32" s="505"/>
      <c r="AW32" s="505"/>
      <c r="AX32" s="506"/>
      <c r="AY32" s="501"/>
      <c r="AZ32" s="502"/>
      <c r="BA32" s="502"/>
      <c r="BB32" s="505"/>
      <c r="BC32" s="505"/>
      <c r="BD32" s="506"/>
      <c r="BE32" s="509"/>
      <c r="BF32" s="510"/>
      <c r="BG32" s="510"/>
      <c r="BH32" s="511"/>
      <c r="BI32" s="518"/>
      <c r="BJ32" s="516"/>
      <c r="BK32" s="516"/>
      <c r="BL32" s="517"/>
      <c r="BM32" s="518"/>
      <c r="BN32" s="516"/>
      <c r="BO32" s="516"/>
      <c r="BP32" s="517"/>
      <c r="BQ32" s="518"/>
      <c r="BR32" s="516"/>
      <c r="BS32" s="516"/>
      <c r="BT32" s="517"/>
      <c r="BU32" s="515"/>
      <c r="BV32" s="523"/>
      <c r="BW32" s="523"/>
      <c r="BX32" s="524"/>
      <c r="BY32" s="495"/>
      <c r="BZ32" s="496"/>
      <c r="CA32" s="496"/>
      <c r="CB32" s="497"/>
      <c r="CC32" s="237"/>
      <c r="CD32" s="237"/>
      <c r="CE32" s="237"/>
      <c r="CF32" s="237"/>
      <c r="CG32" s="237"/>
      <c r="CH32" s="237"/>
      <c r="CI32" s="237"/>
      <c r="CJ32" s="237"/>
    </row>
    <row r="33" spans="1:98">
      <c r="A33" s="238"/>
      <c r="B33" s="528"/>
      <c r="C33" s="529"/>
      <c r="D33" s="532"/>
      <c r="E33" s="533"/>
      <c r="F33" s="534"/>
      <c r="G33" s="532"/>
      <c r="H33" s="533"/>
      <c r="I33" s="534"/>
      <c r="J33" s="538"/>
      <c r="K33" s="539"/>
      <c r="L33" s="539"/>
      <c r="M33" s="540"/>
      <c r="N33" s="544"/>
      <c r="O33" s="545"/>
      <c r="P33" s="515"/>
      <c r="Q33" s="523"/>
      <c r="R33" s="524"/>
      <c r="S33" s="544"/>
      <c r="T33" s="548"/>
      <c r="U33" s="545"/>
      <c r="V33" s="515"/>
      <c r="W33" s="523"/>
      <c r="X33" s="523"/>
      <c r="Y33" s="524"/>
      <c r="Z33" s="544"/>
      <c r="AA33" s="548"/>
      <c r="AB33" s="545"/>
      <c r="AC33" s="515"/>
      <c r="AD33" s="523"/>
      <c r="AE33" s="523"/>
      <c r="AF33" s="524"/>
      <c r="AG33" s="501"/>
      <c r="AH33" s="502"/>
      <c r="AI33" s="502"/>
      <c r="AJ33" s="505"/>
      <c r="AK33" s="505"/>
      <c r="AL33" s="506"/>
      <c r="AM33" s="501"/>
      <c r="AN33" s="502"/>
      <c r="AO33" s="502"/>
      <c r="AP33" s="505"/>
      <c r="AQ33" s="505"/>
      <c r="AR33" s="506"/>
      <c r="AS33" s="501"/>
      <c r="AT33" s="502"/>
      <c r="AU33" s="502"/>
      <c r="AV33" s="505"/>
      <c r="AW33" s="505"/>
      <c r="AX33" s="506"/>
      <c r="AY33" s="501"/>
      <c r="AZ33" s="502"/>
      <c r="BA33" s="502"/>
      <c r="BB33" s="505"/>
      <c r="BC33" s="505"/>
      <c r="BD33" s="506"/>
      <c r="BE33" s="509"/>
      <c r="BF33" s="510"/>
      <c r="BG33" s="510"/>
      <c r="BH33" s="511"/>
      <c r="BI33" s="518"/>
      <c r="BJ33" s="516"/>
      <c r="BK33" s="516"/>
      <c r="BL33" s="517"/>
      <c r="BM33" s="518"/>
      <c r="BN33" s="516"/>
      <c r="BO33" s="516"/>
      <c r="BP33" s="517"/>
      <c r="BQ33" s="518"/>
      <c r="BR33" s="516"/>
      <c r="BS33" s="516"/>
      <c r="BT33" s="517"/>
      <c r="BU33" s="515"/>
      <c r="BV33" s="523"/>
      <c r="BW33" s="523"/>
      <c r="BX33" s="524"/>
      <c r="BY33" s="495"/>
      <c r="BZ33" s="496"/>
      <c r="CA33" s="496"/>
      <c r="CB33" s="497"/>
      <c r="CC33" s="237"/>
      <c r="CD33" s="237"/>
      <c r="CE33" s="237"/>
      <c r="CF33" s="237"/>
      <c r="CG33" s="237"/>
      <c r="CH33" s="237"/>
      <c r="CI33" s="237"/>
      <c r="CJ33" s="237"/>
    </row>
    <row r="34" spans="1:98">
      <c r="A34" s="238"/>
      <c r="B34" s="530"/>
      <c r="C34" s="531"/>
      <c r="D34" s="535"/>
      <c r="E34" s="536"/>
      <c r="F34" s="537"/>
      <c r="G34" s="535"/>
      <c r="H34" s="536"/>
      <c r="I34" s="537"/>
      <c r="J34" s="541"/>
      <c r="K34" s="542"/>
      <c r="L34" s="542"/>
      <c r="M34" s="543"/>
      <c r="N34" s="546"/>
      <c r="O34" s="547"/>
      <c r="P34" s="525"/>
      <c r="Q34" s="526"/>
      <c r="R34" s="527"/>
      <c r="S34" s="546"/>
      <c r="T34" s="549"/>
      <c r="U34" s="547"/>
      <c r="V34" s="525"/>
      <c r="W34" s="526"/>
      <c r="X34" s="526"/>
      <c r="Y34" s="527"/>
      <c r="Z34" s="546"/>
      <c r="AA34" s="549"/>
      <c r="AB34" s="547"/>
      <c r="AC34" s="525"/>
      <c r="AD34" s="526"/>
      <c r="AE34" s="526"/>
      <c r="AF34" s="527"/>
      <c r="AG34" s="503"/>
      <c r="AH34" s="504"/>
      <c r="AI34" s="504"/>
      <c r="AJ34" s="507"/>
      <c r="AK34" s="507"/>
      <c r="AL34" s="508"/>
      <c r="AM34" s="503"/>
      <c r="AN34" s="504"/>
      <c r="AO34" s="504"/>
      <c r="AP34" s="507"/>
      <c r="AQ34" s="507"/>
      <c r="AR34" s="508"/>
      <c r="AS34" s="503"/>
      <c r="AT34" s="504"/>
      <c r="AU34" s="504"/>
      <c r="AV34" s="507"/>
      <c r="AW34" s="507"/>
      <c r="AX34" s="508"/>
      <c r="AY34" s="503"/>
      <c r="AZ34" s="504"/>
      <c r="BA34" s="504"/>
      <c r="BB34" s="507"/>
      <c r="BC34" s="507"/>
      <c r="BD34" s="508"/>
      <c r="BE34" s="512"/>
      <c r="BF34" s="513"/>
      <c r="BG34" s="513"/>
      <c r="BH34" s="514"/>
      <c r="BI34" s="519"/>
      <c r="BJ34" s="520"/>
      <c r="BK34" s="520"/>
      <c r="BL34" s="521"/>
      <c r="BM34" s="519"/>
      <c r="BN34" s="520"/>
      <c r="BO34" s="520"/>
      <c r="BP34" s="521"/>
      <c r="BQ34" s="519"/>
      <c r="BR34" s="520"/>
      <c r="BS34" s="520"/>
      <c r="BT34" s="521"/>
      <c r="BU34" s="525"/>
      <c r="BV34" s="526"/>
      <c r="BW34" s="526"/>
      <c r="BX34" s="527"/>
      <c r="BY34" s="498"/>
      <c r="BZ34" s="499"/>
      <c r="CA34" s="499"/>
      <c r="CB34" s="500"/>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396</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 ref="BI10:BL16"/>
    <mergeCell ref="BI17:BL18"/>
    <mergeCell ref="AC12:AF18"/>
    <mergeCell ref="AG12:AL13"/>
    <mergeCell ref="AM12:AR13"/>
    <mergeCell ref="AS12:AX13"/>
    <mergeCell ref="AY12:BD13"/>
    <mergeCell ref="BE12:BH18"/>
    <mergeCell ref="AG14:AI18"/>
    <mergeCell ref="AJ14:AL18"/>
    <mergeCell ref="AM14:AO18"/>
    <mergeCell ref="AP14:AR18"/>
    <mergeCell ref="P19:R20"/>
    <mergeCell ref="AS14:AU18"/>
    <mergeCell ref="AV14:AX18"/>
    <mergeCell ref="AY14:BA18"/>
    <mergeCell ref="BB14:BD18"/>
    <mergeCell ref="AJ19:AL20"/>
    <mergeCell ref="P12:R18"/>
    <mergeCell ref="S12:U18"/>
    <mergeCell ref="V12:Y18"/>
    <mergeCell ref="Z12:AB18"/>
    <mergeCell ref="B19:C20"/>
    <mergeCell ref="D19:F20"/>
    <mergeCell ref="G19:I20"/>
    <mergeCell ref="J19:M20"/>
    <mergeCell ref="N19:O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E19:BH20"/>
    <mergeCell ref="BI19:BL20"/>
    <mergeCell ref="BM19:BP20"/>
    <mergeCell ref="BQ19:BT20"/>
    <mergeCell ref="BU19:BX20"/>
    <mergeCell ref="AJ21:AL34"/>
    <mergeCell ref="B21:C34"/>
    <mergeCell ref="D21:F34"/>
    <mergeCell ref="G21:I34"/>
    <mergeCell ref="J21:M34"/>
    <mergeCell ref="N21:O34"/>
    <mergeCell ref="P21:R34"/>
    <mergeCell ref="S21:U34"/>
    <mergeCell ref="V21:Y34"/>
    <mergeCell ref="Z21:AB34"/>
    <mergeCell ref="AC21:AF34"/>
    <mergeCell ref="AG21:AI34"/>
    <mergeCell ref="BY21:CB34"/>
    <mergeCell ref="AM21:AO34"/>
    <mergeCell ref="AP21:AR34"/>
    <mergeCell ref="AS21:AU34"/>
    <mergeCell ref="AV21:AX34"/>
    <mergeCell ref="AY21:BA34"/>
    <mergeCell ref="BB21:BD34"/>
    <mergeCell ref="BE21:BH34"/>
    <mergeCell ref="BI21:BL34"/>
    <mergeCell ref="BM21:BP34"/>
    <mergeCell ref="BQ21:BT34"/>
    <mergeCell ref="BU21:BX34"/>
    <mergeCell ref="CJ15:CJ19"/>
    <mergeCell ref="CK15:CK19"/>
    <mergeCell ref="CL15:CL19"/>
    <mergeCell ref="CM15:CM19"/>
    <mergeCell ref="CN15:CN19"/>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topLeftCell="A7" zoomScaleNormal="100" zoomScaleSheetLayoutView="100" workbookViewId="0">
      <selection activeCell="B32" sqref="B32"/>
    </sheetView>
  </sheetViews>
  <sheetFormatPr defaultColWidth="4.625" defaultRowHeight="20.100000000000001" customHeight="1"/>
  <cols>
    <col min="1" max="1" width="4.625" style="2" customWidth="1"/>
    <col min="2" max="19" width="4.625" style="179"/>
    <col min="20" max="16384" width="4.625" style="2"/>
  </cols>
  <sheetData>
    <row r="1" spans="1:19" ht="20.100000000000001" customHeight="1">
      <c r="A1" s="2" t="s">
        <v>16</v>
      </c>
    </row>
    <row r="3" spans="1:19" ht="20.100000000000001" customHeight="1">
      <c r="A3" s="619" t="s">
        <v>0</v>
      </c>
      <c r="B3" s="619"/>
      <c r="C3" s="619"/>
      <c r="D3" s="619"/>
      <c r="E3" s="619"/>
      <c r="F3" s="619"/>
      <c r="G3" s="619"/>
      <c r="H3" s="619"/>
      <c r="I3" s="619"/>
      <c r="J3" s="619"/>
      <c r="K3" s="619"/>
      <c r="L3" s="619"/>
      <c r="M3" s="619"/>
      <c r="N3" s="619"/>
      <c r="O3" s="619"/>
      <c r="P3" s="619"/>
      <c r="Q3" s="619"/>
      <c r="R3" s="619"/>
      <c r="S3" s="619"/>
    </row>
    <row r="5" spans="1:19" ht="20.100000000000001" customHeight="1">
      <c r="G5" s="620" t="s">
        <v>1</v>
      </c>
      <c r="H5" s="620"/>
      <c r="I5" s="620"/>
      <c r="J5" s="621" t="str">
        <f>'★補助金額算定★(提出不要)'!B10</f>
        <v>A型</v>
      </c>
      <c r="K5" s="621"/>
      <c r="L5" s="621"/>
      <c r="M5" s="621"/>
      <c r="N5" s="620"/>
      <c r="O5" s="620"/>
      <c r="P5" s="621"/>
      <c r="Q5" s="621"/>
      <c r="R5" s="621"/>
      <c r="S5" s="621"/>
    </row>
    <row r="6" spans="1:19" ht="20.100000000000001" customHeight="1">
      <c r="G6" s="620" t="s">
        <v>2</v>
      </c>
      <c r="H6" s="620"/>
      <c r="I6" s="620"/>
      <c r="J6" s="622"/>
      <c r="K6" s="622"/>
      <c r="L6" s="622"/>
      <c r="M6" s="622"/>
      <c r="N6" s="616" t="s">
        <v>3</v>
      </c>
      <c r="O6" s="618"/>
      <c r="P6" s="622"/>
      <c r="Q6" s="622"/>
      <c r="R6" s="622"/>
      <c r="S6" s="622"/>
    </row>
    <row r="8" spans="1:19" ht="20.100000000000001" customHeight="1">
      <c r="A8" s="2" t="s">
        <v>407</v>
      </c>
    </row>
    <row r="9" spans="1:19" ht="20.100000000000001" customHeight="1">
      <c r="B9" s="616" t="s">
        <v>4</v>
      </c>
      <c r="C9" s="617"/>
      <c r="D9" s="617"/>
      <c r="E9" s="617"/>
      <c r="F9" s="617"/>
      <c r="G9" s="617"/>
      <c r="H9" s="617"/>
      <c r="I9" s="617"/>
      <c r="J9" s="617"/>
      <c r="K9" s="617"/>
      <c r="L9" s="617"/>
      <c r="M9" s="617"/>
      <c r="N9" s="617"/>
      <c r="O9" s="617"/>
      <c r="P9" s="617"/>
      <c r="Q9" s="617"/>
      <c r="R9" s="617"/>
      <c r="S9" s="618"/>
    </row>
    <row r="10" spans="1:19" ht="20.100000000000001" customHeight="1">
      <c r="B10" s="616" t="s">
        <v>3</v>
      </c>
      <c r="C10" s="617"/>
      <c r="D10" s="617"/>
      <c r="E10" s="617"/>
      <c r="F10" s="617"/>
      <c r="G10" s="618"/>
      <c r="H10" s="616" t="s">
        <v>5</v>
      </c>
      <c r="I10" s="617"/>
      <c r="J10" s="617"/>
      <c r="K10" s="617"/>
      <c r="L10" s="617"/>
      <c r="M10" s="618"/>
      <c r="N10" s="616" t="s">
        <v>6</v>
      </c>
      <c r="O10" s="617"/>
      <c r="P10" s="617"/>
      <c r="Q10" s="617"/>
      <c r="R10" s="617"/>
      <c r="S10" s="618"/>
    </row>
    <row r="11" spans="1:19" ht="20.100000000000001" customHeight="1">
      <c r="B11" s="623"/>
      <c r="C11" s="624"/>
      <c r="D11" s="624"/>
      <c r="E11" s="624"/>
      <c r="F11" s="624"/>
      <c r="G11" s="625"/>
      <c r="H11" s="623"/>
      <c r="I11" s="624"/>
      <c r="J11" s="624"/>
      <c r="K11" s="624"/>
      <c r="L11" s="624"/>
      <c r="M11" s="625"/>
      <c r="N11" s="623"/>
      <c r="O11" s="624"/>
      <c r="P11" s="624"/>
      <c r="Q11" s="624"/>
      <c r="R11" s="624"/>
      <c r="S11" s="625"/>
    </row>
    <row r="12" spans="1:19" ht="20.100000000000001" customHeight="1">
      <c r="B12" s="626"/>
      <c r="C12" s="627"/>
      <c r="D12" s="627"/>
      <c r="E12" s="627"/>
      <c r="F12" s="627"/>
      <c r="G12" s="628"/>
      <c r="H12" s="626"/>
      <c r="I12" s="627"/>
      <c r="J12" s="627"/>
      <c r="K12" s="627"/>
      <c r="L12" s="627"/>
      <c r="M12" s="628"/>
      <c r="N12" s="626"/>
      <c r="O12" s="627"/>
      <c r="P12" s="627"/>
      <c r="Q12" s="627"/>
      <c r="R12" s="627"/>
      <c r="S12" s="628"/>
    </row>
    <row r="13" spans="1:19" ht="20.100000000000001" customHeight="1">
      <c r="B13" s="180"/>
      <c r="C13" s="180"/>
      <c r="D13" s="180"/>
      <c r="E13" s="180"/>
      <c r="F13" s="180"/>
      <c r="G13" s="180"/>
      <c r="H13" s="180"/>
      <c r="I13" s="180"/>
      <c r="J13" s="180"/>
      <c r="K13" s="180"/>
      <c r="L13" s="180"/>
      <c r="M13" s="180"/>
      <c r="N13" s="180"/>
      <c r="O13" s="180"/>
      <c r="P13" s="180"/>
      <c r="Q13" s="180"/>
      <c r="R13" s="180"/>
      <c r="S13" s="180"/>
    </row>
    <row r="15" spans="1:19" ht="20.100000000000001" customHeight="1">
      <c r="B15" s="616" t="s">
        <v>7</v>
      </c>
      <c r="C15" s="617"/>
      <c r="D15" s="617"/>
      <c r="E15" s="617"/>
      <c r="F15" s="617"/>
      <c r="G15" s="617"/>
      <c r="H15" s="617"/>
      <c r="I15" s="617"/>
      <c r="J15" s="617"/>
      <c r="K15" s="617"/>
      <c r="L15" s="617"/>
      <c r="M15" s="617"/>
      <c r="N15" s="617"/>
      <c r="O15" s="617"/>
      <c r="P15" s="617"/>
      <c r="Q15" s="617"/>
      <c r="R15" s="617"/>
      <c r="S15" s="618"/>
    </row>
    <row r="16" spans="1:19" ht="20.100000000000001" customHeight="1">
      <c r="B16" s="616" t="s">
        <v>8</v>
      </c>
      <c r="C16" s="617"/>
      <c r="D16" s="617"/>
      <c r="E16" s="617"/>
      <c r="F16" s="617"/>
      <c r="G16" s="618"/>
      <c r="H16" s="616" t="s">
        <v>9</v>
      </c>
      <c r="I16" s="617"/>
      <c r="J16" s="617"/>
      <c r="K16" s="617"/>
      <c r="L16" s="617"/>
      <c r="M16" s="618"/>
      <c r="N16" s="616" t="s">
        <v>6</v>
      </c>
      <c r="O16" s="617"/>
      <c r="P16" s="617"/>
      <c r="Q16" s="617"/>
      <c r="R16" s="617"/>
      <c r="S16" s="618"/>
    </row>
    <row r="17" spans="2:19" ht="20.100000000000001" customHeight="1">
      <c r="B17" s="623"/>
      <c r="C17" s="624"/>
      <c r="D17" s="624"/>
      <c r="E17" s="624"/>
      <c r="F17" s="624"/>
      <c r="G17" s="625"/>
      <c r="H17" s="623"/>
      <c r="I17" s="624"/>
      <c r="J17" s="624"/>
      <c r="K17" s="624"/>
      <c r="L17" s="624"/>
      <c r="M17" s="625"/>
      <c r="N17" s="623"/>
      <c r="O17" s="624"/>
      <c r="P17" s="624"/>
      <c r="Q17" s="624"/>
      <c r="R17" s="624"/>
      <c r="S17" s="625"/>
    </row>
    <row r="18" spans="2:19" ht="20.100000000000001" customHeight="1">
      <c r="B18" s="626"/>
      <c r="C18" s="627"/>
      <c r="D18" s="627"/>
      <c r="E18" s="627"/>
      <c r="F18" s="627"/>
      <c r="G18" s="628"/>
      <c r="H18" s="626"/>
      <c r="I18" s="627"/>
      <c r="J18" s="627"/>
      <c r="K18" s="627"/>
      <c r="L18" s="627"/>
      <c r="M18" s="628"/>
      <c r="N18" s="626"/>
      <c r="O18" s="627"/>
      <c r="P18" s="627"/>
      <c r="Q18" s="627"/>
      <c r="R18" s="627"/>
      <c r="S18" s="628"/>
    </row>
    <row r="21" spans="2:19" ht="20.100000000000001" customHeight="1">
      <c r="B21" s="616" t="s">
        <v>12</v>
      </c>
      <c r="C21" s="617"/>
      <c r="D21" s="617"/>
      <c r="E21" s="617"/>
      <c r="F21" s="617"/>
      <c r="G21" s="617"/>
      <c r="H21" s="617"/>
      <c r="I21" s="617"/>
      <c r="J21" s="617"/>
      <c r="K21" s="617"/>
      <c r="L21" s="617"/>
      <c r="M21" s="617"/>
      <c r="N21" s="617"/>
      <c r="O21" s="617"/>
      <c r="P21" s="617"/>
      <c r="Q21" s="617"/>
      <c r="R21" s="617"/>
      <c r="S21" s="618"/>
    </row>
    <row r="22" spans="2:19" ht="20.100000000000001" customHeight="1">
      <c r="B22" s="616" t="s">
        <v>10</v>
      </c>
      <c r="C22" s="617"/>
      <c r="D22" s="617"/>
      <c r="E22" s="617"/>
      <c r="F22" s="617"/>
      <c r="G22" s="617"/>
      <c r="H22" s="617"/>
      <c r="I22" s="617"/>
      <c r="J22" s="618"/>
      <c r="K22" s="616" t="s">
        <v>11</v>
      </c>
      <c r="L22" s="617"/>
      <c r="M22" s="617"/>
      <c r="N22" s="617"/>
      <c r="O22" s="617"/>
      <c r="P22" s="617"/>
      <c r="Q22" s="617"/>
      <c r="R22" s="617"/>
      <c r="S22" s="618"/>
    </row>
    <row r="23" spans="2:19" ht="20.100000000000001" customHeight="1">
      <c r="B23" s="623"/>
      <c r="C23" s="624"/>
      <c r="D23" s="624"/>
      <c r="E23" s="624"/>
      <c r="F23" s="624"/>
      <c r="G23" s="624"/>
      <c r="H23" s="624"/>
      <c r="I23" s="624"/>
      <c r="J23" s="625"/>
      <c r="K23" s="623"/>
      <c r="L23" s="624"/>
      <c r="M23" s="624"/>
      <c r="N23" s="624"/>
      <c r="O23" s="624"/>
      <c r="P23" s="624"/>
      <c r="Q23" s="624"/>
      <c r="R23" s="624"/>
      <c r="S23" s="625"/>
    </row>
    <row r="24" spans="2:19" ht="20.100000000000001" customHeight="1">
      <c r="B24" s="626"/>
      <c r="C24" s="627"/>
      <c r="D24" s="627"/>
      <c r="E24" s="627"/>
      <c r="F24" s="627"/>
      <c r="G24" s="627"/>
      <c r="H24" s="627"/>
      <c r="I24" s="627"/>
      <c r="J24" s="628"/>
      <c r="K24" s="626"/>
      <c r="L24" s="627"/>
      <c r="M24" s="627"/>
      <c r="N24" s="627"/>
      <c r="O24" s="627"/>
      <c r="P24" s="627"/>
      <c r="Q24" s="627"/>
      <c r="R24" s="627"/>
      <c r="S24" s="628"/>
    </row>
    <row r="27" spans="2:19" ht="20.100000000000001" customHeight="1">
      <c r="B27" s="616" t="s">
        <v>13</v>
      </c>
      <c r="C27" s="617"/>
      <c r="D27" s="617"/>
      <c r="E27" s="617"/>
      <c r="F27" s="617"/>
      <c r="G27" s="617"/>
      <c r="H27" s="617"/>
      <c r="I27" s="617"/>
      <c r="J27" s="617"/>
      <c r="K27" s="617"/>
      <c r="L27" s="617"/>
      <c r="M27" s="617"/>
      <c r="N27" s="617"/>
      <c r="O27" s="617"/>
      <c r="P27" s="617"/>
      <c r="Q27" s="617"/>
      <c r="R27" s="617"/>
      <c r="S27" s="618"/>
    </row>
    <row r="28" spans="2:19" ht="20.100000000000001" customHeight="1">
      <c r="B28" s="632" t="s">
        <v>14</v>
      </c>
      <c r="C28" s="633"/>
      <c r="D28" s="633"/>
      <c r="E28" s="633"/>
      <c r="F28" s="633"/>
      <c r="G28" s="633"/>
      <c r="H28" s="633"/>
      <c r="I28" s="633"/>
      <c r="J28" s="634"/>
      <c r="K28" s="632" t="s">
        <v>15</v>
      </c>
      <c r="L28" s="633"/>
      <c r="M28" s="633"/>
      <c r="N28" s="633"/>
      <c r="O28" s="633"/>
      <c r="P28" s="633"/>
      <c r="Q28" s="633"/>
      <c r="R28" s="633"/>
      <c r="S28" s="634"/>
    </row>
    <row r="29" spans="2:19" ht="20.100000000000001" customHeight="1">
      <c r="B29" s="629" t="s">
        <v>444</v>
      </c>
      <c r="C29" s="630"/>
      <c r="D29" s="630"/>
      <c r="E29" s="630"/>
      <c r="F29" s="630"/>
      <c r="G29" s="630"/>
      <c r="H29" s="630"/>
      <c r="I29" s="630"/>
      <c r="J29" s="631"/>
      <c r="K29" s="629" t="s">
        <v>445</v>
      </c>
      <c r="L29" s="630"/>
      <c r="M29" s="630"/>
      <c r="N29" s="630"/>
      <c r="O29" s="630"/>
      <c r="P29" s="630"/>
      <c r="Q29" s="630"/>
      <c r="R29" s="630"/>
      <c r="S29" s="631"/>
    </row>
    <row r="30" spans="2:19" ht="20.100000000000001" customHeight="1">
      <c r="B30" s="623"/>
      <c r="C30" s="624"/>
      <c r="D30" s="624"/>
      <c r="E30" s="624"/>
      <c r="F30" s="624"/>
      <c r="G30" s="624"/>
      <c r="H30" s="624"/>
      <c r="I30" s="624"/>
      <c r="J30" s="625"/>
      <c r="K30" s="623"/>
      <c r="L30" s="624"/>
      <c r="M30" s="624"/>
      <c r="N30" s="624"/>
      <c r="O30" s="624"/>
      <c r="P30" s="624"/>
      <c r="Q30" s="624"/>
      <c r="R30" s="624"/>
      <c r="S30" s="625"/>
    </row>
    <row r="31" spans="2:19" ht="20.100000000000001" customHeight="1">
      <c r="B31" s="626"/>
      <c r="C31" s="627"/>
      <c r="D31" s="627"/>
      <c r="E31" s="627"/>
      <c r="F31" s="627"/>
      <c r="G31" s="627"/>
      <c r="H31" s="627"/>
      <c r="I31" s="627"/>
      <c r="J31" s="628"/>
      <c r="K31" s="626"/>
      <c r="L31" s="627"/>
      <c r="M31" s="627"/>
      <c r="N31" s="627"/>
      <c r="O31" s="627"/>
      <c r="P31" s="627"/>
      <c r="Q31" s="627"/>
      <c r="R31" s="627"/>
      <c r="S31" s="628"/>
    </row>
  </sheetData>
  <mergeCells count="35">
    <mergeCell ref="B27:S27"/>
    <mergeCell ref="B29:J29"/>
    <mergeCell ref="K29:S29"/>
    <mergeCell ref="B30:J31"/>
    <mergeCell ref="K30:S31"/>
    <mergeCell ref="B28:J28"/>
    <mergeCell ref="K28:S28"/>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9:S9"/>
    <mergeCell ref="B10:G10"/>
    <mergeCell ref="H10:M10"/>
    <mergeCell ref="N10:S10"/>
    <mergeCell ref="A3:S3"/>
    <mergeCell ref="G5:I5"/>
    <mergeCell ref="G6:I6"/>
    <mergeCell ref="J5:M5"/>
    <mergeCell ref="J6:M6"/>
    <mergeCell ref="P5:S5"/>
    <mergeCell ref="P6:S6"/>
    <mergeCell ref="N5:O5"/>
    <mergeCell ref="N6:O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zoomScaleNormal="100" zoomScaleSheetLayoutView="100" workbookViewId="0">
      <selection activeCell="K14" sqref="K14"/>
    </sheetView>
  </sheetViews>
  <sheetFormatPr defaultColWidth="4.625" defaultRowHeight="20.100000000000001" customHeight="1"/>
  <cols>
    <col min="1" max="1" width="4.625" style="179"/>
    <col min="2" max="2" width="10.75" style="179" customWidth="1"/>
    <col min="3" max="10" width="10.625" style="179" customWidth="1"/>
    <col min="11" max="16384" width="4.625" style="179"/>
  </cols>
  <sheetData>
    <row r="1" spans="1:8" ht="20.100000000000001" customHeight="1">
      <c r="A1" s="179" t="s">
        <v>17</v>
      </c>
    </row>
    <row r="3" spans="1:8" ht="52.5" customHeight="1">
      <c r="B3" s="257" t="s">
        <v>28</v>
      </c>
      <c r="C3" s="257" t="s">
        <v>408</v>
      </c>
      <c r="D3" s="257" t="s">
        <v>435</v>
      </c>
      <c r="E3" s="257" t="s">
        <v>446</v>
      </c>
      <c r="F3" s="257" t="s">
        <v>409</v>
      </c>
      <c r="G3" s="257" t="s">
        <v>410</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280</v>
      </c>
      <c r="C6" s="635" t="s">
        <v>411</v>
      </c>
      <c r="D6" s="636"/>
      <c r="E6" s="182" t="s">
        <v>450</v>
      </c>
      <c r="F6" s="182" t="s">
        <v>448</v>
      </c>
      <c r="G6" s="181" t="s">
        <v>449</v>
      </c>
    </row>
    <row r="7" spans="1:8" ht="50.1" customHeight="1">
      <c r="B7" s="276"/>
      <c r="C7" s="626"/>
      <c r="D7" s="628"/>
      <c r="E7" s="276"/>
      <c r="F7" s="276"/>
      <c r="G7" s="277"/>
    </row>
    <row r="9" spans="1:8" ht="20.100000000000001" customHeight="1">
      <c r="B9" s="616" t="s">
        <v>18</v>
      </c>
      <c r="C9" s="617"/>
      <c r="D9" s="617"/>
      <c r="E9" s="617"/>
      <c r="F9" s="617"/>
      <c r="G9" s="617"/>
      <c r="H9" s="618"/>
    </row>
    <row r="10" spans="1:8" ht="20.100000000000001" customHeight="1">
      <c r="B10" s="616" t="s">
        <v>19</v>
      </c>
      <c r="C10" s="618"/>
      <c r="D10" s="635" t="s">
        <v>20</v>
      </c>
      <c r="E10" s="636"/>
      <c r="F10" s="635" t="s">
        <v>21</v>
      </c>
      <c r="G10" s="649"/>
      <c r="H10" s="636"/>
    </row>
    <row r="11" spans="1:8" ht="50.1" customHeight="1">
      <c r="B11" s="643"/>
      <c r="C11" s="644"/>
      <c r="D11" s="643"/>
      <c r="E11" s="644"/>
      <c r="F11" s="643"/>
      <c r="G11" s="645"/>
      <c r="H11" s="644"/>
    </row>
    <row r="13" spans="1:8" ht="47.25" customHeight="1">
      <c r="B13" s="635" t="s">
        <v>282</v>
      </c>
      <c r="C13" s="636"/>
      <c r="D13" s="646" t="s">
        <v>281</v>
      </c>
      <c r="E13" s="647"/>
      <c r="F13" s="647"/>
      <c r="G13" s="647"/>
      <c r="H13" s="648"/>
    </row>
    <row r="14" spans="1:8" ht="20.100000000000001" customHeight="1">
      <c r="B14" s="623"/>
      <c r="C14" s="625"/>
      <c r="D14" s="637"/>
      <c r="E14" s="638"/>
      <c r="F14" s="638"/>
      <c r="G14" s="638"/>
      <c r="H14" s="639"/>
    </row>
    <row r="15" spans="1:8" ht="20.100000000000001" customHeight="1">
      <c r="B15" s="626"/>
      <c r="C15" s="628"/>
      <c r="D15" s="640"/>
      <c r="E15" s="641"/>
      <c r="F15" s="641"/>
      <c r="G15" s="641"/>
      <c r="H15" s="642"/>
    </row>
    <row r="17" spans="1:2" ht="20.100000000000001" customHeight="1">
      <c r="A17" s="179" t="s">
        <v>22</v>
      </c>
    </row>
    <row r="18" spans="1:2" ht="20.100000000000001" customHeight="1">
      <c r="A18" s="179" t="s">
        <v>412</v>
      </c>
    </row>
    <row r="19" spans="1:2" ht="20.100000000000001" customHeight="1">
      <c r="B19" s="179" t="s">
        <v>23</v>
      </c>
    </row>
    <row r="20" spans="1:2" ht="20.100000000000001" customHeight="1">
      <c r="B20" s="179" t="s">
        <v>24</v>
      </c>
    </row>
    <row r="21" spans="1:2" ht="20.100000000000001" customHeight="1">
      <c r="B21" s="179" t="s">
        <v>25</v>
      </c>
    </row>
    <row r="22" spans="1:2" ht="20.100000000000001" customHeight="1">
      <c r="B22" s="179" t="s">
        <v>26</v>
      </c>
    </row>
    <row r="23" spans="1:2" ht="20.100000000000001" customHeight="1">
      <c r="A23" s="179" t="s">
        <v>447</v>
      </c>
    </row>
    <row r="24" spans="1:2" ht="20.100000000000001" customHeight="1">
      <c r="A24" s="179" t="s">
        <v>413</v>
      </c>
    </row>
    <row r="25" spans="1:2" ht="20.100000000000001"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C17" sqref="AC17"/>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451</v>
      </c>
      <c r="AH1" t="s">
        <v>476</v>
      </c>
    </row>
    <row r="2" spans="1:34" ht="19.5" customHeight="1">
      <c r="A2" s="652" t="s">
        <v>452</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row>
    <row r="3" spans="1:34" ht="19.5" customHeight="1" thickBot="1"/>
    <row r="4" spans="1:34" ht="19.5" customHeight="1" thickBot="1">
      <c r="B4" s="650" t="s">
        <v>453</v>
      </c>
      <c r="C4" s="650"/>
      <c r="D4" s="650"/>
      <c r="E4" s="650"/>
      <c r="X4" t="s">
        <v>454</v>
      </c>
      <c r="AA4" s="655"/>
      <c r="AB4" s="656"/>
      <c r="AC4" s="656"/>
      <c r="AD4" s="656"/>
      <c r="AE4" s="656"/>
      <c r="AF4" s="656"/>
      <c r="AG4" s="657"/>
    </row>
    <row r="5" spans="1:34">
      <c r="A5" s="370" t="s">
        <v>459</v>
      </c>
      <c r="B5" s="658">
        <v>1</v>
      </c>
      <c r="C5" s="651">
        <v>2</v>
      </c>
      <c r="D5" s="651">
        <v>3</v>
      </c>
      <c r="E5" s="651">
        <v>4</v>
      </c>
      <c r="F5" s="651">
        <v>5</v>
      </c>
      <c r="G5" s="651">
        <v>6</v>
      </c>
      <c r="H5" s="651">
        <v>7</v>
      </c>
      <c r="I5" s="651">
        <v>8</v>
      </c>
      <c r="J5" s="651">
        <v>9</v>
      </c>
      <c r="K5" s="653">
        <v>10</v>
      </c>
      <c r="L5" s="658">
        <v>11</v>
      </c>
      <c r="M5" s="651">
        <v>12</v>
      </c>
      <c r="N5" s="651">
        <v>13</v>
      </c>
      <c r="O5" s="651">
        <v>14</v>
      </c>
      <c r="P5" s="651">
        <v>15</v>
      </c>
      <c r="Q5" s="651">
        <v>16</v>
      </c>
      <c r="R5" s="651">
        <v>17</v>
      </c>
      <c r="S5" s="651">
        <v>18</v>
      </c>
      <c r="T5" s="651">
        <v>19</v>
      </c>
      <c r="U5" s="653">
        <v>20</v>
      </c>
      <c r="V5" s="658">
        <v>21</v>
      </c>
      <c r="W5" s="651">
        <v>22</v>
      </c>
      <c r="X5" s="651">
        <v>23</v>
      </c>
      <c r="Y5" s="651">
        <v>24</v>
      </c>
      <c r="Z5" s="651">
        <v>25</v>
      </c>
      <c r="AA5" s="651">
        <v>26</v>
      </c>
      <c r="AB5" s="651">
        <v>27</v>
      </c>
      <c r="AC5" s="651">
        <v>28</v>
      </c>
      <c r="AD5" s="651">
        <v>29</v>
      </c>
      <c r="AE5" s="653">
        <v>30</v>
      </c>
      <c r="AF5" s="663">
        <v>31</v>
      </c>
      <c r="AG5" s="653" t="s">
        <v>455</v>
      </c>
    </row>
    <row r="6" spans="1:34">
      <c r="A6" s="371" t="s">
        <v>394</v>
      </c>
      <c r="B6" s="659"/>
      <c r="C6" s="473"/>
      <c r="D6" s="473"/>
      <c r="E6" s="473"/>
      <c r="F6" s="473"/>
      <c r="G6" s="473"/>
      <c r="H6" s="473"/>
      <c r="I6" s="473"/>
      <c r="J6" s="473"/>
      <c r="K6" s="654"/>
      <c r="L6" s="659"/>
      <c r="M6" s="473"/>
      <c r="N6" s="473"/>
      <c r="O6" s="473"/>
      <c r="P6" s="473"/>
      <c r="Q6" s="473"/>
      <c r="R6" s="473"/>
      <c r="S6" s="473"/>
      <c r="T6" s="473"/>
      <c r="U6" s="654"/>
      <c r="V6" s="659"/>
      <c r="W6" s="473"/>
      <c r="X6" s="473"/>
      <c r="Y6" s="473"/>
      <c r="Z6" s="473"/>
      <c r="AA6" s="473"/>
      <c r="AB6" s="473"/>
      <c r="AC6" s="473"/>
      <c r="AD6" s="473"/>
      <c r="AE6" s="654"/>
      <c r="AF6" s="664"/>
      <c r="AG6" s="654"/>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64"/>
      <c r="AE17" s="381"/>
      <c r="AF17" s="362"/>
      <c r="AG17" s="300">
        <f>COUNTIF(B17:AF17,"○")</f>
        <v>0</v>
      </c>
    </row>
    <row r="18" spans="1:33" ht="24.75" customHeight="1" thickBot="1">
      <c r="A18" s="303">
        <v>3</v>
      </c>
      <c r="B18" s="368"/>
      <c r="C18" s="366"/>
      <c r="D18" s="366"/>
      <c r="E18" s="366"/>
      <c r="F18" s="366"/>
      <c r="G18" s="366"/>
      <c r="H18" s="366"/>
      <c r="I18" s="366"/>
      <c r="J18" s="366"/>
      <c r="K18" s="365"/>
      <c r="L18" s="368"/>
      <c r="M18" s="366"/>
      <c r="N18" s="366"/>
      <c r="O18" s="366"/>
      <c r="P18" s="366"/>
      <c r="Q18" s="366"/>
      <c r="R18" s="366"/>
      <c r="S18" s="366"/>
      <c r="T18" s="366"/>
      <c r="U18" s="367"/>
      <c r="V18" s="368"/>
      <c r="W18" s="366"/>
      <c r="X18" s="366"/>
      <c r="Y18" s="366"/>
      <c r="Z18" s="366"/>
      <c r="AA18" s="366"/>
      <c r="AB18" s="366"/>
      <c r="AC18" s="366"/>
      <c r="AD18" s="367"/>
      <c r="AE18" s="365"/>
      <c r="AF18" s="369"/>
      <c r="AG18" s="301">
        <f t="shared" si="0"/>
        <v>0</v>
      </c>
    </row>
    <row r="19" spans="1:33" ht="24.75" customHeight="1" thickBot="1">
      <c r="A19" s="660" t="s">
        <v>456</v>
      </c>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2"/>
      <c r="AG19" s="306">
        <f>SUM(AG7:AG18)</f>
        <v>0</v>
      </c>
    </row>
    <row r="21" spans="1:33">
      <c r="A21" t="s">
        <v>457</v>
      </c>
    </row>
    <row r="22" spans="1:33">
      <c r="A22" t="s">
        <v>458</v>
      </c>
    </row>
  </sheetData>
  <mergeCells count="36">
    <mergeCell ref="A19:AF19"/>
    <mergeCell ref="AA5:AA6"/>
    <mergeCell ref="AB5:AB6"/>
    <mergeCell ref="AC5:AC6"/>
    <mergeCell ref="AD5:AD6"/>
    <mergeCell ref="AE5:AE6"/>
    <mergeCell ref="AF5:AF6"/>
    <mergeCell ref="U5:U6"/>
    <mergeCell ref="V5:V6"/>
    <mergeCell ref="W5:W6"/>
    <mergeCell ref="X5:X6"/>
    <mergeCell ref="Y5:Y6"/>
    <mergeCell ref="J5:J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B4:E4"/>
    <mergeCell ref="T5:T6"/>
    <mergeCell ref="R5:R6"/>
    <mergeCell ref="Z5:Z6"/>
    <mergeCell ref="M5:M6"/>
    <mergeCell ref="P5:P6"/>
    <mergeCell ref="Q5:Q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B11" sqref="AB11"/>
    </sheetView>
  </sheetViews>
  <sheetFormatPr defaultRowHeight="13.5"/>
  <cols>
    <col min="1" max="1" width="6.5" customWidth="1"/>
    <col min="2" max="32" width="3.875" customWidth="1"/>
    <col min="33" max="33" width="6.5" bestFit="1" customWidth="1"/>
    <col min="34" max="34" width="5.375" style="308" customWidth="1"/>
  </cols>
  <sheetData>
    <row r="1" spans="1:34" ht="19.5" customHeight="1">
      <c r="A1" s="307" t="s">
        <v>472</v>
      </c>
    </row>
    <row r="2" spans="1:34" ht="19.5" customHeight="1">
      <c r="A2" s="652" t="s">
        <v>452</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row>
    <row r="3" spans="1:34" ht="19.5" customHeight="1" thickBot="1"/>
    <row r="4" spans="1:34" ht="19.5" customHeight="1" thickBot="1">
      <c r="B4" s="667" t="s">
        <v>460</v>
      </c>
      <c r="C4" s="667"/>
      <c r="D4" s="667"/>
      <c r="E4" s="667"/>
      <c r="X4" t="s">
        <v>454</v>
      </c>
      <c r="AA4" s="655"/>
      <c r="AB4" s="656"/>
      <c r="AC4" s="656"/>
      <c r="AD4" s="656"/>
      <c r="AE4" s="656"/>
      <c r="AF4" s="656"/>
      <c r="AG4" s="657"/>
    </row>
    <row r="5" spans="1:34">
      <c r="A5" s="304" t="s">
        <v>459</v>
      </c>
      <c r="B5" s="658">
        <v>1</v>
      </c>
      <c r="C5" s="651">
        <v>2</v>
      </c>
      <c r="D5" s="651">
        <v>3</v>
      </c>
      <c r="E5" s="651">
        <v>4</v>
      </c>
      <c r="F5" s="651">
        <v>5</v>
      </c>
      <c r="G5" s="651">
        <v>6</v>
      </c>
      <c r="H5" s="651">
        <v>7</v>
      </c>
      <c r="I5" s="651">
        <v>8</v>
      </c>
      <c r="J5" s="651">
        <v>9</v>
      </c>
      <c r="K5" s="653">
        <v>10</v>
      </c>
      <c r="L5" s="658">
        <v>11</v>
      </c>
      <c r="M5" s="651">
        <v>12</v>
      </c>
      <c r="N5" s="651">
        <v>13</v>
      </c>
      <c r="O5" s="651">
        <v>14</v>
      </c>
      <c r="P5" s="651">
        <v>15</v>
      </c>
      <c r="Q5" s="651">
        <v>16</v>
      </c>
      <c r="R5" s="651">
        <v>17</v>
      </c>
      <c r="S5" s="651">
        <v>18</v>
      </c>
      <c r="T5" s="651">
        <v>19</v>
      </c>
      <c r="U5" s="653">
        <v>20</v>
      </c>
      <c r="V5" s="658">
        <v>21</v>
      </c>
      <c r="W5" s="651">
        <v>22</v>
      </c>
      <c r="X5" s="651">
        <v>23</v>
      </c>
      <c r="Y5" s="651">
        <v>24</v>
      </c>
      <c r="Z5" s="651">
        <v>25</v>
      </c>
      <c r="AA5" s="651">
        <v>26</v>
      </c>
      <c r="AB5" s="651">
        <v>27</v>
      </c>
      <c r="AC5" s="651">
        <v>28</v>
      </c>
      <c r="AD5" s="651">
        <v>29</v>
      </c>
      <c r="AE5" s="653">
        <v>30</v>
      </c>
      <c r="AF5" s="663">
        <v>31</v>
      </c>
      <c r="AG5" s="665" t="s">
        <v>461</v>
      </c>
    </row>
    <row r="6" spans="1:34">
      <c r="A6" s="305" t="s">
        <v>394</v>
      </c>
      <c r="B6" s="659"/>
      <c r="C6" s="473"/>
      <c r="D6" s="473"/>
      <c r="E6" s="473"/>
      <c r="F6" s="473"/>
      <c r="G6" s="473"/>
      <c r="H6" s="473"/>
      <c r="I6" s="473"/>
      <c r="J6" s="473"/>
      <c r="K6" s="654"/>
      <c r="L6" s="659"/>
      <c r="M6" s="473"/>
      <c r="N6" s="473"/>
      <c r="O6" s="473"/>
      <c r="P6" s="473"/>
      <c r="Q6" s="473"/>
      <c r="R6" s="473"/>
      <c r="S6" s="473"/>
      <c r="T6" s="473"/>
      <c r="U6" s="654"/>
      <c r="V6" s="659"/>
      <c r="W6" s="473"/>
      <c r="X6" s="473"/>
      <c r="Y6" s="473"/>
      <c r="Z6" s="473"/>
      <c r="AA6" s="473"/>
      <c r="AB6" s="473"/>
      <c r="AC6" s="473"/>
      <c r="AD6" s="473"/>
      <c r="AE6" s="654"/>
      <c r="AF6" s="664"/>
      <c r="AG6" s="666"/>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80"/>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80"/>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80"/>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80"/>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83"/>
      <c r="AE17" s="382"/>
      <c r="AF17" s="380"/>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68" t="s">
        <v>464</v>
      </c>
      <c r="B19" s="669"/>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70"/>
      <c r="AG19" s="306">
        <f>COUNTIF(AG7:AG18,"○")</f>
        <v>0</v>
      </c>
    </row>
    <row r="21" spans="1:34">
      <c r="A21" s="299" t="s">
        <v>462</v>
      </c>
    </row>
    <row r="22" spans="1:34">
      <c r="A22" s="299" t="s">
        <v>463</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A13" sqref="AA13"/>
    </sheetView>
  </sheetViews>
  <sheetFormatPr defaultRowHeight="13.5"/>
  <cols>
    <col min="1" max="1" width="6.5" customWidth="1"/>
    <col min="2" max="32" width="3.875" customWidth="1"/>
    <col min="33" max="33" width="6.5" bestFit="1" customWidth="1"/>
  </cols>
  <sheetData>
    <row r="1" spans="1:33" ht="19.5" customHeight="1">
      <c r="A1" s="307" t="s">
        <v>471</v>
      </c>
    </row>
    <row r="2" spans="1:33" ht="19.5" customHeight="1">
      <c r="A2" s="652" t="s">
        <v>452</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row>
    <row r="3" spans="1:33" ht="19.5" customHeight="1" thickBot="1"/>
    <row r="4" spans="1:33" ht="19.5" customHeight="1" thickBot="1">
      <c r="B4" s="671" t="s">
        <v>465</v>
      </c>
      <c r="C4" s="671"/>
      <c r="D4" s="671"/>
      <c r="E4" s="671"/>
      <c r="X4" t="s">
        <v>454</v>
      </c>
      <c r="AA4" s="655"/>
      <c r="AB4" s="656"/>
      <c r="AC4" s="656"/>
      <c r="AD4" s="656"/>
      <c r="AE4" s="656"/>
      <c r="AF4" s="656"/>
      <c r="AG4" s="657"/>
    </row>
    <row r="5" spans="1:33">
      <c r="A5" s="304" t="s">
        <v>459</v>
      </c>
      <c r="B5" s="658">
        <v>1</v>
      </c>
      <c r="C5" s="651">
        <v>2</v>
      </c>
      <c r="D5" s="651">
        <v>3</v>
      </c>
      <c r="E5" s="651">
        <v>4</v>
      </c>
      <c r="F5" s="651">
        <v>5</v>
      </c>
      <c r="G5" s="651">
        <v>6</v>
      </c>
      <c r="H5" s="651">
        <v>7</v>
      </c>
      <c r="I5" s="651">
        <v>8</v>
      </c>
      <c r="J5" s="651">
        <v>9</v>
      </c>
      <c r="K5" s="653">
        <v>10</v>
      </c>
      <c r="L5" s="658">
        <v>11</v>
      </c>
      <c r="M5" s="651">
        <v>12</v>
      </c>
      <c r="N5" s="651">
        <v>13</v>
      </c>
      <c r="O5" s="651">
        <v>14</v>
      </c>
      <c r="P5" s="651">
        <v>15</v>
      </c>
      <c r="Q5" s="651">
        <v>16</v>
      </c>
      <c r="R5" s="651">
        <v>17</v>
      </c>
      <c r="S5" s="651">
        <v>18</v>
      </c>
      <c r="T5" s="651">
        <v>19</v>
      </c>
      <c r="U5" s="653">
        <v>20</v>
      </c>
      <c r="V5" s="658">
        <v>21</v>
      </c>
      <c r="W5" s="651">
        <v>22</v>
      </c>
      <c r="X5" s="651">
        <v>23</v>
      </c>
      <c r="Y5" s="651">
        <v>24</v>
      </c>
      <c r="Z5" s="651">
        <v>25</v>
      </c>
      <c r="AA5" s="651">
        <v>26</v>
      </c>
      <c r="AB5" s="651">
        <v>27</v>
      </c>
      <c r="AC5" s="651">
        <v>28</v>
      </c>
      <c r="AD5" s="651">
        <v>29</v>
      </c>
      <c r="AE5" s="653">
        <v>30</v>
      </c>
      <c r="AF5" s="663">
        <v>31</v>
      </c>
      <c r="AG5" s="653" t="s">
        <v>455</v>
      </c>
    </row>
    <row r="6" spans="1:33">
      <c r="A6" s="305" t="s">
        <v>394</v>
      </c>
      <c r="B6" s="659"/>
      <c r="C6" s="473"/>
      <c r="D6" s="473"/>
      <c r="E6" s="473"/>
      <c r="F6" s="473"/>
      <c r="G6" s="473"/>
      <c r="H6" s="473"/>
      <c r="I6" s="473"/>
      <c r="J6" s="473"/>
      <c r="K6" s="654"/>
      <c r="L6" s="659"/>
      <c r="M6" s="473"/>
      <c r="N6" s="473"/>
      <c r="O6" s="473"/>
      <c r="P6" s="473"/>
      <c r="Q6" s="473"/>
      <c r="R6" s="473"/>
      <c r="S6" s="473"/>
      <c r="T6" s="473"/>
      <c r="U6" s="654"/>
      <c r="V6" s="659"/>
      <c r="W6" s="473"/>
      <c r="X6" s="473"/>
      <c r="Y6" s="473"/>
      <c r="Z6" s="473"/>
      <c r="AA6" s="473"/>
      <c r="AB6" s="473"/>
      <c r="AC6" s="473"/>
      <c r="AD6" s="473"/>
      <c r="AE6" s="654"/>
      <c r="AF6" s="664"/>
      <c r="AG6" s="654"/>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80"/>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80"/>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80"/>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80"/>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83"/>
      <c r="AE17" s="382"/>
      <c r="AF17" s="380"/>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60" t="s">
        <v>456</v>
      </c>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2"/>
      <c r="AG19" s="306">
        <f>SUM(AG7:AG18)</f>
        <v>0</v>
      </c>
    </row>
    <row r="21" spans="1:33">
      <c r="A21" s="299" t="s">
        <v>466</v>
      </c>
    </row>
    <row r="22" spans="1:33">
      <c r="A22" s="299" t="s">
        <v>467</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N22"/>
  <sheetViews>
    <sheetView zoomScale="70" zoomScaleNormal="70" workbookViewId="0">
      <selection activeCell="A2" sqref="A2:AG2"/>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469</v>
      </c>
      <c r="AH1" t="s">
        <v>475</v>
      </c>
    </row>
    <row r="2" spans="1:34" ht="19.5" customHeight="1">
      <c r="A2" s="652" t="s">
        <v>452</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row>
    <row r="3" spans="1:34" ht="19.5" customHeight="1" thickBot="1"/>
    <row r="4" spans="1:34" ht="19.5" customHeight="1" thickBot="1">
      <c r="B4" s="676" t="s">
        <v>468</v>
      </c>
      <c r="C4" s="676"/>
      <c r="D4" s="676"/>
      <c r="E4" s="676"/>
      <c r="X4" t="s">
        <v>454</v>
      </c>
      <c r="AA4" s="655"/>
      <c r="AB4" s="656"/>
      <c r="AC4" s="656"/>
      <c r="AD4" s="656"/>
      <c r="AE4" s="656"/>
      <c r="AF4" s="656"/>
      <c r="AG4" s="657"/>
    </row>
    <row r="5" spans="1:34">
      <c r="A5" s="370" t="s">
        <v>459</v>
      </c>
      <c r="B5" s="672">
        <v>1</v>
      </c>
      <c r="C5" s="674">
        <v>2</v>
      </c>
      <c r="D5" s="674">
        <v>3</v>
      </c>
      <c r="E5" s="674">
        <v>4</v>
      </c>
      <c r="F5" s="674">
        <v>5</v>
      </c>
      <c r="G5" s="674">
        <v>6</v>
      </c>
      <c r="H5" s="674">
        <v>7</v>
      </c>
      <c r="I5" s="674">
        <v>8</v>
      </c>
      <c r="J5" s="674">
        <v>9</v>
      </c>
      <c r="K5" s="665">
        <v>10</v>
      </c>
      <c r="L5" s="672">
        <v>11</v>
      </c>
      <c r="M5" s="674">
        <v>12</v>
      </c>
      <c r="N5" s="674">
        <v>13</v>
      </c>
      <c r="O5" s="674">
        <v>14</v>
      </c>
      <c r="P5" s="674">
        <v>15</v>
      </c>
      <c r="Q5" s="674">
        <v>16</v>
      </c>
      <c r="R5" s="674">
        <v>17</v>
      </c>
      <c r="S5" s="674">
        <v>18</v>
      </c>
      <c r="T5" s="674">
        <v>19</v>
      </c>
      <c r="U5" s="665">
        <v>20</v>
      </c>
      <c r="V5" s="672">
        <v>21</v>
      </c>
      <c r="W5" s="674">
        <v>22</v>
      </c>
      <c r="X5" s="674">
        <v>23</v>
      </c>
      <c r="Y5" s="674">
        <v>24</v>
      </c>
      <c r="Z5" s="674">
        <v>25</v>
      </c>
      <c r="AA5" s="674">
        <v>26</v>
      </c>
      <c r="AB5" s="674">
        <v>27</v>
      </c>
      <c r="AC5" s="674">
        <v>28</v>
      </c>
      <c r="AD5" s="680">
        <v>29</v>
      </c>
      <c r="AE5" s="665">
        <v>30</v>
      </c>
      <c r="AF5" s="682">
        <v>31</v>
      </c>
      <c r="AG5" s="665" t="s">
        <v>489</v>
      </c>
    </row>
    <row r="6" spans="1:34">
      <c r="A6" s="371" t="s">
        <v>394</v>
      </c>
      <c r="B6" s="673"/>
      <c r="C6" s="675"/>
      <c r="D6" s="675"/>
      <c r="E6" s="675"/>
      <c r="F6" s="675"/>
      <c r="G6" s="675"/>
      <c r="H6" s="675"/>
      <c r="I6" s="675"/>
      <c r="J6" s="675"/>
      <c r="K6" s="666"/>
      <c r="L6" s="673"/>
      <c r="M6" s="675"/>
      <c r="N6" s="675"/>
      <c r="O6" s="675"/>
      <c r="P6" s="675"/>
      <c r="Q6" s="675"/>
      <c r="R6" s="675"/>
      <c r="S6" s="675"/>
      <c r="T6" s="675"/>
      <c r="U6" s="666"/>
      <c r="V6" s="673"/>
      <c r="W6" s="675"/>
      <c r="X6" s="675"/>
      <c r="Y6" s="675"/>
      <c r="Z6" s="675"/>
      <c r="AA6" s="675"/>
      <c r="AB6" s="675"/>
      <c r="AC6" s="675"/>
      <c r="AD6" s="681"/>
      <c r="AE6" s="666"/>
      <c r="AF6" s="683"/>
      <c r="AG6" s="666"/>
    </row>
    <row r="7" spans="1:34" ht="24.75" customHeight="1">
      <c r="A7" s="302">
        <v>4</v>
      </c>
      <c r="B7" s="453"/>
      <c r="C7" s="454"/>
      <c r="D7" s="358"/>
      <c r="E7" s="454"/>
      <c r="F7" s="454"/>
      <c r="G7" s="454"/>
      <c r="H7" s="455"/>
      <c r="I7" s="454"/>
      <c r="J7" s="454"/>
      <c r="K7" s="360"/>
      <c r="L7" s="453"/>
      <c r="M7" s="454"/>
      <c r="N7" s="454"/>
      <c r="O7" s="455"/>
      <c r="P7" s="454"/>
      <c r="Q7" s="454"/>
      <c r="R7" s="358"/>
      <c r="S7" s="454"/>
      <c r="T7" s="454"/>
      <c r="U7" s="456"/>
      <c r="V7" s="453"/>
      <c r="W7" s="454"/>
      <c r="X7" s="454"/>
      <c r="Y7" s="358"/>
      <c r="Z7" s="454"/>
      <c r="AA7" s="454"/>
      <c r="AB7" s="454"/>
      <c r="AC7" s="455"/>
      <c r="AD7" s="457"/>
      <c r="AE7" s="456"/>
      <c r="AF7" s="362"/>
      <c r="AG7" s="375">
        <f>COUNTIF(B7:AF7,"○")</f>
        <v>0</v>
      </c>
    </row>
    <row r="8" spans="1:34" ht="24.75" customHeight="1">
      <c r="A8" s="302">
        <v>5</v>
      </c>
      <c r="B8" s="361"/>
      <c r="C8" s="454"/>
      <c r="D8" s="358"/>
      <c r="E8" s="358"/>
      <c r="F8" s="358"/>
      <c r="G8" s="454"/>
      <c r="H8" s="454"/>
      <c r="I8" s="358"/>
      <c r="J8" s="454"/>
      <c r="K8" s="456"/>
      <c r="L8" s="453"/>
      <c r="M8" s="454"/>
      <c r="N8" s="454"/>
      <c r="O8" s="454"/>
      <c r="P8" s="358"/>
      <c r="Q8" s="454"/>
      <c r="R8" s="454"/>
      <c r="S8" s="454"/>
      <c r="T8" s="454"/>
      <c r="U8" s="456"/>
      <c r="V8" s="455"/>
      <c r="W8" s="358"/>
      <c r="X8" s="454"/>
      <c r="Y8" s="454"/>
      <c r="Z8" s="454"/>
      <c r="AA8" s="454"/>
      <c r="AB8" s="454"/>
      <c r="AC8" s="454"/>
      <c r="AD8" s="359"/>
      <c r="AE8" s="456"/>
      <c r="AF8" s="453"/>
      <c r="AG8" s="375">
        <f t="shared" ref="AG8:AG18" si="0">COUNTIF(B8:AF8,"○")</f>
        <v>0</v>
      </c>
    </row>
    <row r="9" spans="1:34" ht="24.75" customHeight="1">
      <c r="A9" s="302">
        <v>6</v>
      </c>
      <c r="B9" s="453"/>
      <c r="C9" s="454"/>
      <c r="D9" s="454"/>
      <c r="E9" s="454"/>
      <c r="F9" s="358"/>
      <c r="G9" s="454"/>
      <c r="H9" s="454"/>
      <c r="I9" s="454"/>
      <c r="J9" s="454"/>
      <c r="K9" s="456"/>
      <c r="L9" s="453"/>
      <c r="M9" s="358"/>
      <c r="N9" s="454"/>
      <c r="O9" s="454"/>
      <c r="P9" s="454"/>
      <c r="Q9" s="454"/>
      <c r="R9" s="454"/>
      <c r="S9" s="454"/>
      <c r="T9" s="358"/>
      <c r="U9" s="456"/>
      <c r="V9" s="453"/>
      <c r="W9" s="454"/>
      <c r="X9" s="454"/>
      <c r="Y9" s="454"/>
      <c r="Z9" s="454"/>
      <c r="AA9" s="358"/>
      <c r="AB9" s="454"/>
      <c r="AC9" s="454"/>
      <c r="AD9" s="457"/>
      <c r="AE9" s="456"/>
      <c r="AF9" s="362"/>
      <c r="AG9" s="375">
        <f t="shared" si="0"/>
        <v>0</v>
      </c>
    </row>
    <row r="10" spans="1:34" ht="24.75" customHeight="1">
      <c r="A10" s="302">
        <v>7</v>
      </c>
      <c r="B10" s="453"/>
      <c r="C10" s="454"/>
      <c r="D10" s="358"/>
      <c r="E10" s="454"/>
      <c r="F10" s="454"/>
      <c r="G10" s="454"/>
      <c r="H10" s="454"/>
      <c r="I10" s="454"/>
      <c r="J10" s="454"/>
      <c r="K10" s="360"/>
      <c r="L10" s="453"/>
      <c r="M10" s="454"/>
      <c r="N10" s="454"/>
      <c r="O10" s="454"/>
      <c r="P10" s="454"/>
      <c r="Q10" s="454"/>
      <c r="R10" s="358"/>
      <c r="S10" s="358"/>
      <c r="T10" s="454"/>
      <c r="U10" s="456"/>
      <c r="V10" s="453"/>
      <c r="W10" s="454"/>
      <c r="X10" s="454"/>
      <c r="Y10" s="358"/>
      <c r="Z10" s="454"/>
      <c r="AA10" s="454"/>
      <c r="AB10" s="454"/>
      <c r="AC10" s="454"/>
      <c r="AD10" s="454"/>
      <c r="AE10" s="456"/>
      <c r="AF10" s="363"/>
      <c r="AG10" s="375">
        <f t="shared" si="0"/>
        <v>0</v>
      </c>
    </row>
    <row r="11" spans="1:34" ht="24.75" customHeight="1">
      <c r="A11" s="302">
        <v>8</v>
      </c>
      <c r="B11" s="453"/>
      <c r="C11" s="454"/>
      <c r="D11" s="454"/>
      <c r="E11" s="454"/>
      <c r="F11" s="454"/>
      <c r="G11" s="454"/>
      <c r="H11" s="358"/>
      <c r="I11" s="454"/>
      <c r="J11" s="454"/>
      <c r="K11" s="456"/>
      <c r="L11" s="361"/>
      <c r="M11" s="454"/>
      <c r="N11" s="454"/>
      <c r="O11" s="358"/>
      <c r="P11" s="454"/>
      <c r="Q11" s="454"/>
      <c r="R11" s="454"/>
      <c r="S11" s="454"/>
      <c r="T11" s="454"/>
      <c r="U11" s="456"/>
      <c r="V11" s="361"/>
      <c r="W11" s="454"/>
      <c r="X11" s="454"/>
      <c r="Y11" s="454"/>
      <c r="Z11" s="454"/>
      <c r="AA11" s="454"/>
      <c r="AB11" s="454"/>
      <c r="AC11" s="358"/>
      <c r="AD11" s="457"/>
      <c r="AE11" s="456"/>
      <c r="AF11" s="458"/>
      <c r="AG11" s="375">
        <f t="shared" si="0"/>
        <v>0</v>
      </c>
    </row>
    <row r="12" spans="1:34" ht="24.75" customHeight="1">
      <c r="A12" s="302">
        <v>9</v>
      </c>
      <c r="B12" s="453"/>
      <c r="C12" s="454"/>
      <c r="D12" s="454"/>
      <c r="E12" s="358"/>
      <c r="F12" s="454"/>
      <c r="G12" s="454"/>
      <c r="H12" s="454"/>
      <c r="I12" s="454"/>
      <c r="J12" s="454"/>
      <c r="K12" s="456"/>
      <c r="L12" s="361"/>
      <c r="M12" s="454"/>
      <c r="N12" s="454"/>
      <c r="O12" s="454"/>
      <c r="P12" s="454"/>
      <c r="Q12" s="454"/>
      <c r="R12" s="454"/>
      <c r="S12" s="358"/>
      <c r="T12" s="358"/>
      <c r="U12" s="456"/>
      <c r="V12" s="453"/>
      <c r="W12" s="454"/>
      <c r="X12" s="358"/>
      <c r="Y12" s="454"/>
      <c r="Z12" s="358"/>
      <c r="AA12" s="454"/>
      <c r="AB12" s="454"/>
      <c r="AC12" s="454"/>
      <c r="AD12" s="457"/>
      <c r="AE12" s="456"/>
      <c r="AF12" s="362"/>
      <c r="AG12" s="375">
        <f t="shared" si="0"/>
        <v>0</v>
      </c>
    </row>
    <row r="13" spans="1:34" ht="24.75" customHeight="1">
      <c r="A13" s="302">
        <v>10</v>
      </c>
      <c r="B13" s="453"/>
      <c r="C13" s="358"/>
      <c r="D13" s="454"/>
      <c r="E13" s="454"/>
      <c r="F13" s="454"/>
      <c r="G13" s="454"/>
      <c r="H13" s="454"/>
      <c r="I13" s="454"/>
      <c r="J13" s="358"/>
      <c r="K13" s="360"/>
      <c r="L13" s="453"/>
      <c r="M13" s="454"/>
      <c r="N13" s="454"/>
      <c r="O13" s="454"/>
      <c r="P13" s="454"/>
      <c r="Q13" s="358"/>
      <c r="R13" s="454"/>
      <c r="S13" s="454"/>
      <c r="T13" s="454"/>
      <c r="U13" s="456"/>
      <c r="V13" s="453"/>
      <c r="W13" s="454"/>
      <c r="X13" s="358"/>
      <c r="Y13" s="454"/>
      <c r="Z13" s="454"/>
      <c r="AA13" s="454"/>
      <c r="AB13" s="454"/>
      <c r="AC13" s="454"/>
      <c r="AD13" s="457"/>
      <c r="AE13" s="360"/>
      <c r="AF13" s="458"/>
      <c r="AG13" s="375">
        <f t="shared" si="0"/>
        <v>0</v>
      </c>
    </row>
    <row r="14" spans="1:34" ht="24.75" customHeight="1">
      <c r="A14" s="302">
        <v>11</v>
      </c>
      <c r="B14" s="453"/>
      <c r="C14" s="454"/>
      <c r="D14" s="358"/>
      <c r="E14" s="454"/>
      <c r="F14" s="454"/>
      <c r="G14" s="358"/>
      <c r="H14" s="454"/>
      <c r="I14" s="454"/>
      <c r="J14" s="454"/>
      <c r="K14" s="456"/>
      <c r="L14" s="453"/>
      <c r="M14" s="454"/>
      <c r="N14" s="358"/>
      <c r="O14" s="454"/>
      <c r="P14" s="454"/>
      <c r="Q14" s="454"/>
      <c r="R14" s="454"/>
      <c r="S14" s="454"/>
      <c r="T14" s="454"/>
      <c r="U14" s="360"/>
      <c r="V14" s="453"/>
      <c r="W14" s="454"/>
      <c r="X14" s="358"/>
      <c r="Y14" s="454"/>
      <c r="Z14" s="454"/>
      <c r="AA14" s="454"/>
      <c r="AB14" s="358"/>
      <c r="AC14" s="454"/>
      <c r="AD14" s="454"/>
      <c r="AE14" s="456"/>
      <c r="AF14" s="362"/>
      <c r="AG14" s="375">
        <f t="shared" si="0"/>
        <v>0</v>
      </c>
    </row>
    <row r="15" spans="1:34" ht="24.75" customHeight="1">
      <c r="A15" s="302">
        <v>12</v>
      </c>
      <c r="B15" s="453"/>
      <c r="C15" s="454"/>
      <c r="D15" s="454"/>
      <c r="E15" s="358"/>
      <c r="F15" s="454"/>
      <c r="G15" s="454"/>
      <c r="H15" s="454"/>
      <c r="I15" s="454"/>
      <c r="J15" s="454"/>
      <c r="K15" s="456"/>
      <c r="L15" s="361"/>
      <c r="M15" s="454"/>
      <c r="N15" s="454"/>
      <c r="O15" s="454"/>
      <c r="P15" s="454"/>
      <c r="Q15" s="454"/>
      <c r="R15" s="454"/>
      <c r="S15" s="358"/>
      <c r="T15" s="454"/>
      <c r="U15" s="456"/>
      <c r="V15" s="453"/>
      <c r="W15" s="454"/>
      <c r="X15" s="454"/>
      <c r="Y15" s="454"/>
      <c r="Z15" s="358"/>
      <c r="AA15" s="454"/>
      <c r="AB15" s="454"/>
      <c r="AC15" s="454"/>
      <c r="AD15" s="358"/>
      <c r="AE15" s="360"/>
      <c r="AF15" s="361"/>
      <c r="AG15" s="375">
        <f t="shared" si="0"/>
        <v>0</v>
      </c>
    </row>
    <row r="16" spans="1:34" ht="24.75" customHeight="1">
      <c r="A16" s="302">
        <v>1</v>
      </c>
      <c r="B16" s="361"/>
      <c r="C16" s="358"/>
      <c r="D16" s="358"/>
      <c r="E16" s="454"/>
      <c r="F16" s="454"/>
      <c r="G16" s="454"/>
      <c r="H16" s="454"/>
      <c r="I16" s="358"/>
      <c r="J16" s="358"/>
      <c r="K16" s="456"/>
      <c r="L16" s="453"/>
      <c r="M16" s="454"/>
      <c r="N16" s="454"/>
      <c r="O16" s="454"/>
      <c r="P16" s="358"/>
      <c r="Q16" s="454"/>
      <c r="R16" s="454"/>
      <c r="S16" s="454"/>
      <c r="T16" s="454"/>
      <c r="U16" s="456"/>
      <c r="V16" s="453"/>
      <c r="W16" s="358"/>
      <c r="X16" s="454"/>
      <c r="Y16" s="454"/>
      <c r="Z16" s="454"/>
      <c r="AA16" s="454"/>
      <c r="AB16" s="454"/>
      <c r="AC16" s="454"/>
      <c r="AD16" s="359"/>
      <c r="AE16" s="456"/>
      <c r="AF16" s="453"/>
      <c r="AG16" s="375">
        <f t="shared" si="0"/>
        <v>0</v>
      </c>
    </row>
    <row r="17" spans="1:40" ht="24.75" customHeight="1">
      <c r="A17" s="302">
        <v>2</v>
      </c>
      <c r="B17" s="453"/>
      <c r="C17" s="459"/>
      <c r="D17" s="454"/>
      <c r="E17" s="454"/>
      <c r="F17" s="358"/>
      <c r="G17" s="454"/>
      <c r="H17" s="454"/>
      <c r="I17" s="454"/>
      <c r="J17" s="454"/>
      <c r="K17" s="456"/>
      <c r="L17" s="361"/>
      <c r="M17" s="358"/>
      <c r="N17" s="454"/>
      <c r="O17" s="454"/>
      <c r="P17" s="454"/>
      <c r="Q17" s="454"/>
      <c r="R17" s="454"/>
      <c r="S17" s="454"/>
      <c r="T17" s="358"/>
      <c r="U17" s="360"/>
      <c r="V17" s="453"/>
      <c r="W17" s="454"/>
      <c r="X17" s="358"/>
      <c r="Y17" s="454"/>
      <c r="Z17" s="454"/>
      <c r="AA17" s="358"/>
      <c r="AB17" s="454"/>
      <c r="AC17" s="454"/>
      <c r="AD17" s="364"/>
      <c r="AE17" s="381"/>
      <c r="AF17" s="362"/>
      <c r="AG17" s="375">
        <f t="shared" si="0"/>
        <v>0</v>
      </c>
    </row>
    <row r="18" spans="1:40" ht="24.75" customHeight="1" thickBot="1">
      <c r="A18" s="384">
        <v>3</v>
      </c>
      <c r="B18" s="460"/>
      <c r="C18" s="459"/>
      <c r="D18" s="459"/>
      <c r="E18" s="459"/>
      <c r="F18" s="376"/>
      <c r="G18" s="459"/>
      <c r="H18" s="459"/>
      <c r="I18" s="459"/>
      <c r="J18" s="459"/>
      <c r="K18" s="461"/>
      <c r="L18" s="460"/>
      <c r="M18" s="376"/>
      <c r="N18" s="459"/>
      <c r="O18" s="459"/>
      <c r="P18" s="459"/>
      <c r="Q18" s="459"/>
      <c r="R18" s="459"/>
      <c r="S18" s="459"/>
      <c r="T18" s="376"/>
      <c r="U18" s="461"/>
      <c r="V18" s="376"/>
      <c r="W18" s="459"/>
      <c r="X18" s="459"/>
      <c r="Y18" s="459"/>
      <c r="Z18" s="459"/>
      <c r="AA18" s="376"/>
      <c r="AB18" s="459"/>
      <c r="AC18" s="462"/>
      <c r="AD18" s="459"/>
      <c r="AE18" s="461"/>
      <c r="AF18" s="460"/>
      <c r="AG18" s="377">
        <f t="shared" si="0"/>
        <v>0</v>
      </c>
    </row>
    <row r="19" spans="1:40" ht="24.75" customHeight="1" thickBot="1">
      <c r="A19" s="677" t="s">
        <v>456</v>
      </c>
      <c r="B19" s="678"/>
      <c r="C19" s="678"/>
      <c r="D19" s="678"/>
      <c r="E19" s="678"/>
      <c r="F19" s="678"/>
      <c r="G19" s="678"/>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8"/>
      <c r="AF19" s="679"/>
      <c r="AG19" s="385">
        <f>SUM(AG7:AG18)</f>
        <v>0</v>
      </c>
      <c r="AN19" s="452"/>
    </row>
    <row r="21" spans="1:40">
      <c r="A21" s="299" t="s">
        <v>470</v>
      </c>
    </row>
    <row r="22" spans="1:40">
      <c r="A22" s="299" t="s">
        <v>458</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dataValidations count="1">
    <dataValidation type="list" allowBlank="1" showInputMessage="1" showErrorMessage="1" sqref="AD7:AF7 F7:G7 I7:N7 P7:V7 B7:E18 AA8:AF8 W7:Z8 AA7:AB7 F8:U8 F9:AF18" xr:uid="{00000000-0002-0000-0900-000000000000}">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zoomScale="85" zoomScaleNormal="85" zoomScaleSheetLayoutView="85" workbookViewId="0">
      <selection activeCell="B26" sqref="B26:L26"/>
    </sheetView>
  </sheetViews>
  <sheetFormatPr defaultRowHeight="14.25"/>
  <cols>
    <col min="1" max="1" width="2.125" style="3" customWidth="1"/>
    <col min="2" max="2" width="10.25" style="3" customWidth="1"/>
    <col min="3" max="3" width="10.25" style="17" customWidth="1"/>
    <col min="4" max="4" width="10.625" style="17" customWidth="1"/>
    <col min="5" max="5" width="10.625" style="3" customWidth="1"/>
    <col min="6" max="6" width="10.625" style="18" customWidth="1"/>
    <col min="7" max="7" width="10.625" style="3" customWidth="1"/>
    <col min="8" max="10" width="10.25" style="3" customWidth="1"/>
    <col min="11" max="11" width="10.25" style="22" customWidth="1"/>
    <col min="12" max="12" width="8.375" style="22" customWidth="1"/>
    <col min="13" max="13" width="2.125" style="3" customWidth="1"/>
    <col min="14" max="14" width="4.625" style="3" customWidth="1"/>
    <col min="15" max="242" width="9" style="3"/>
    <col min="243" max="243" width="2.125" style="3" customWidth="1"/>
    <col min="244" max="252" width="10.25" style="3" customWidth="1"/>
    <col min="253" max="253" width="8.375" style="3" customWidth="1"/>
    <col min="254" max="254" width="2.125" style="3" customWidth="1"/>
    <col min="255" max="498" width="9" style="3"/>
    <col min="499" max="499" width="2.125" style="3" customWidth="1"/>
    <col min="500" max="508" width="10.25" style="3" customWidth="1"/>
    <col min="509" max="509" width="8.375" style="3" customWidth="1"/>
    <col min="510" max="510" width="2.125" style="3" customWidth="1"/>
    <col min="511" max="754" width="9" style="3"/>
    <col min="755" max="755" width="2.125" style="3" customWidth="1"/>
    <col min="756" max="764" width="10.25" style="3" customWidth="1"/>
    <col min="765" max="765" width="8.375" style="3" customWidth="1"/>
    <col min="766" max="766" width="2.125" style="3" customWidth="1"/>
    <col min="767" max="1010" width="9" style="3"/>
    <col min="1011" max="1011" width="2.125" style="3" customWidth="1"/>
    <col min="1012" max="1020" width="10.25" style="3" customWidth="1"/>
    <col min="1021" max="1021" width="8.375" style="3" customWidth="1"/>
    <col min="1022" max="1022" width="2.125" style="3" customWidth="1"/>
    <col min="1023" max="1266" width="9" style="3"/>
    <col min="1267" max="1267" width="2.125" style="3" customWidth="1"/>
    <col min="1268" max="1276" width="10.25" style="3" customWidth="1"/>
    <col min="1277" max="1277" width="8.375" style="3" customWidth="1"/>
    <col min="1278" max="1278" width="2.125" style="3" customWidth="1"/>
    <col min="1279" max="1522" width="9" style="3"/>
    <col min="1523" max="1523" width="2.125" style="3" customWidth="1"/>
    <col min="1524" max="1532" width="10.25" style="3" customWidth="1"/>
    <col min="1533" max="1533" width="8.375" style="3" customWidth="1"/>
    <col min="1534" max="1534" width="2.125" style="3" customWidth="1"/>
    <col min="1535" max="1778" width="9" style="3"/>
    <col min="1779" max="1779" width="2.125" style="3" customWidth="1"/>
    <col min="1780" max="1788" width="10.25" style="3" customWidth="1"/>
    <col min="1789" max="1789" width="8.375" style="3" customWidth="1"/>
    <col min="1790" max="1790" width="2.125" style="3" customWidth="1"/>
    <col min="1791" max="2034" width="9" style="3"/>
    <col min="2035" max="2035" width="2.125" style="3" customWidth="1"/>
    <col min="2036" max="2044" width="10.25" style="3" customWidth="1"/>
    <col min="2045" max="2045" width="8.375" style="3" customWidth="1"/>
    <col min="2046" max="2046" width="2.125" style="3" customWidth="1"/>
    <col min="2047" max="2290" width="9" style="3"/>
    <col min="2291" max="2291" width="2.125" style="3" customWidth="1"/>
    <col min="2292" max="2300" width="10.25" style="3" customWidth="1"/>
    <col min="2301" max="2301" width="8.375" style="3" customWidth="1"/>
    <col min="2302" max="2302" width="2.125" style="3" customWidth="1"/>
    <col min="2303" max="2546" width="9" style="3"/>
    <col min="2547" max="2547" width="2.125" style="3" customWidth="1"/>
    <col min="2548" max="2556" width="10.25" style="3" customWidth="1"/>
    <col min="2557" max="2557" width="8.375" style="3" customWidth="1"/>
    <col min="2558" max="2558" width="2.125" style="3" customWidth="1"/>
    <col min="2559" max="2802" width="9" style="3"/>
    <col min="2803" max="2803" width="2.125" style="3" customWidth="1"/>
    <col min="2804" max="2812" width="10.25" style="3" customWidth="1"/>
    <col min="2813" max="2813" width="8.375" style="3" customWidth="1"/>
    <col min="2814" max="2814" width="2.125" style="3" customWidth="1"/>
    <col min="2815" max="3058" width="9" style="3"/>
    <col min="3059" max="3059" width="2.125" style="3" customWidth="1"/>
    <col min="3060" max="3068" width="10.25" style="3" customWidth="1"/>
    <col min="3069" max="3069" width="8.375" style="3" customWidth="1"/>
    <col min="3070" max="3070" width="2.125" style="3" customWidth="1"/>
    <col min="3071" max="3314" width="9" style="3"/>
    <col min="3315" max="3315" width="2.125" style="3" customWidth="1"/>
    <col min="3316" max="3324" width="10.25" style="3" customWidth="1"/>
    <col min="3325" max="3325" width="8.375" style="3" customWidth="1"/>
    <col min="3326" max="3326" width="2.125" style="3" customWidth="1"/>
    <col min="3327" max="3570" width="9" style="3"/>
    <col min="3571" max="3571" width="2.125" style="3" customWidth="1"/>
    <col min="3572" max="3580" width="10.25" style="3" customWidth="1"/>
    <col min="3581" max="3581" width="8.375" style="3" customWidth="1"/>
    <col min="3582" max="3582" width="2.125" style="3" customWidth="1"/>
    <col min="3583" max="3826" width="9" style="3"/>
    <col min="3827" max="3827" width="2.125" style="3" customWidth="1"/>
    <col min="3828" max="3836" width="10.25" style="3" customWidth="1"/>
    <col min="3837" max="3837" width="8.375" style="3" customWidth="1"/>
    <col min="3838" max="3838" width="2.125" style="3" customWidth="1"/>
    <col min="3839" max="4082" width="9" style="3"/>
    <col min="4083" max="4083" width="2.125" style="3" customWidth="1"/>
    <col min="4084" max="4092" width="10.25" style="3" customWidth="1"/>
    <col min="4093" max="4093" width="8.375" style="3" customWidth="1"/>
    <col min="4094" max="4094" width="2.125" style="3" customWidth="1"/>
    <col min="4095" max="4338" width="9" style="3"/>
    <col min="4339" max="4339" width="2.125" style="3" customWidth="1"/>
    <col min="4340" max="4348" width="10.25" style="3" customWidth="1"/>
    <col min="4349" max="4349" width="8.375" style="3" customWidth="1"/>
    <col min="4350" max="4350" width="2.125" style="3" customWidth="1"/>
    <col min="4351" max="4594" width="9" style="3"/>
    <col min="4595" max="4595" width="2.125" style="3" customWidth="1"/>
    <col min="4596" max="4604" width="10.25" style="3" customWidth="1"/>
    <col min="4605" max="4605" width="8.375" style="3" customWidth="1"/>
    <col min="4606" max="4606" width="2.125" style="3" customWidth="1"/>
    <col min="4607" max="4850" width="9" style="3"/>
    <col min="4851" max="4851" width="2.125" style="3" customWidth="1"/>
    <col min="4852" max="4860" width="10.25" style="3" customWidth="1"/>
    <col min="4861" max="4861" width="8.375" style="3" customWidth="1"/>
    <col min="4862" max="4862" width="2.125" style="3" customWidth="1"/>
    <col min="4863" max="5106" width="9" style="3"/>
    <col min="5107" max="5107" width="2.125" style="3" customWidth="1"/>
    <col min="5108" max="5116" width="10.25" style="3" customWidth="1"/>
    <col min="5117" max="5117" width="8.375" style="3" customWidth="1"/>
    <col min="5118" max="5118" width="2.125" style="3" customWidth="1"/>
    <col min="5119" max="5362" width="9" style="3"/>
    <col min="5363" max="5363" width="2.125" style="3" customWidth="1"/>
    <col min="5364" max="5372" width="10.25" style="3" customWidth="1"/>
    <col min="5373" max="5373" width="8.375" style="3" customWidth="1"/>
    <col min="5374" max="5374" width="2.125" style="3" customWidth="1"/>
    <col min="5375" max="5618" width="9" style="3"/>
    <col min="5619" max="5619" width="2.125" style="3" customWidth="1"/>
    <col min="5620" max="5628" width="10.25" style="3" customWidth="1"/>
    <col min="5629" max="5629" width="8.375" style="3" customWidth="1"/>
    <col min="5630" max="5630" width="2.125" style="3" customWidth="1"/>
    <col min="5631" max="5874" width="9" style="3"/>
    <col min="5875" max="5875" width="2.125" style="3" customWidth="1"/>
    <col min="5876" max="5884" width="10.25" style="3" customWidth="1"/>
    <col min="5885" max="5885" width="8.375" style="3" customWidth="1"/>
    <col min="5886" max="5886" width="2.125" style="3" customWidth="1"/>
    <col min="5887" max="6130" width="9" style="3"/>
    <col min="6131" max="6131" width="2.125" style="3" customWidth="1"/>
    <col min="6132" max="6140" width="10.25" style="3" customWidth="1"/>
    <col min="6141" max="6141" width="8.375" style="3" customWidth="1"/>
    <col min="6142" max="6142" width="2.125" style="3" customWidth="1"/>
    <col min="6143" max="6386" width="9" style="3"/>
    <col min="6387" max="6387" width="2.125" style="3" customWidth="1"/>
    <col min="6388" max="6396" width="10.25" style="3" customWidth="1"/>
    <col min="6397" max="6397" width="8.375" style="3" customWidth="1"/>
    <col min="6398" max="6398" width="2.125" style="3" customWidth="1"/>
    <col min="6399" max="6642" width="9" style="3"/>
    <col min="6643" max="6643" width="2.125" style="3" customWidth="1"/>
    <col min="6644" max="6652" width="10.25" style="3" customWidth="1"/>
    <col min="6653" max="6653" width="8.375" style="3" customWidth="1"/>
    <col min="6654" max="6654" width="2.125" style="3" customWidth="1"/>
    <col min="6655" max="6898" width="9" style="3"/>
    <col min="6899" max="6899" width="2.125" style="3" customWidth="1"/>
    <col min="6900" max="6908" width="10.25" style="3" customWidth="1"/>
    <col min="6909" max="6909" width="8.375" style="3" customWidth="1"/>
    <col min="6910" max="6910" width="2.125" style="3" customWidth="1"/>
    <col min="6911" max="7154" width="9" style="3"/>
    <col min="7155" max="7155" width="2.125" style="3" customWidth="1"/>
    <col min="7156" max="7164" width="10.25" style="3" customWidth="1"/>
    <col min="7165" max="7165" width="8.375" style="3" customWidth="1"/>
    <col min="7166" max="7166" width="2.125" style="3" customWidth="1"/>
    <col min="7167" max="7410" width="9" style="3"/>
    <col min="7411" max="7411" width="2.125" style="3" customWidth="1"/>
    <col min="7412" max="7420" width="10.25" style="3" customWidth="1"/>
    <col min="7421" max="7421" width="8.375" style="3" customWidth="1"/>
    <col min="7422" max="7422" width="2.125" style="3" customWidth="1"/>
    <col min="7423" max="7666" width="9" style="3"/>
    <col min="7667" max="7667" width="2.125" style="3" customWidth="1"/>
    <col min="7668" max="7676" width="10.25" style="3" customWidth="1"/>
    <col min="7677" max="7677" width="8.375" style="3" customWidth="1"/>
    <col min="7678" max="7678" width="2.125" style="3" customWidth="1"/>
    <col min="7679" max="7922" width="9" style="3"/>
    <col min="7923" max="7923" width="2.125" style="3" customWidth="1"/>
    <col min="7924" max="7932" width="10.25" style="3" customWidth="1"/>
    <col min="7933" max="7933" width="8.375" style="3" customWidth="1"/>
    <col min="7934" max="7934" width="2.125" style="3" customWidth="1"/>
    <col min="7935" max="8178" width="9" style="3"/>
    <col min="8179" max="8179" width="2.125" style="3" customWidth="1"/>
    <col min="8180" max="8188" width="10.25" style="3" customWidth="1"/>
    <col min="8189" max="8189" width="8.375" style="3" customWidth="1"/>
    <col min="8190" max="8190" width="2.125" style="3" customWidth="1"/>
    <col min="8191" max="8434" width="9" style="3"/>
    <col min="8435" max="8435" width="2.125" style="3" customWidth="1"/>
    <col min="8436" max="8444" width="10.25" style="3" customWidth="1"/>
    <col min="8445" max="8445" width="8.375" style="3" customWidth="1"/>
    <col min="8446" max="8446" width="2.125" style="3" customWidth="1"/>
    <col min="8447" max="8690" width="9" style="3"/>
    <col min="8691" max="8691" width="2.125" style="3" customWidth="1"/>
    <col min="8692" max="8700" width="10.25" style="3" customWidth="1"/>
    <col min="8701" max="8701" width="8.375" style="3" customWidth="1"/>
    <col min="8702" max="8702" width="2.125" style="3" customWidth="1"/>
    <col min="8703" max="8946" width="9" style="3"/>
    <col min="8947" max="8947" width="2.125" style="3" customWidth="1"/>
    <col min="8948" max="8956" width="10.25" style="3" customWidth="1"/>
    <col min="8957" max="8957" width="8.375" style="3" customWidth="1"/>
    <col min="8958" max="8958" width="2.125" style="3" customWidth="1"/>
    <col min="8959" max="9202" width="9" style="3"/>
    <col min="9203" max="9203" width="2.125" style="3" customWidth="1"/>
    <col min="9204" max="9212" width="10.25" style="3" customWidth="1"/>
    <col min="9213" max="9213" width="8.375" style="3" customWidth="1"/>
    <col min="9214" max="9214" width="2.125" style="3" customWidth="1"/>
    <col min="9215" max="9458" width="9" style="3"/>
    <col min="9459" max="9459" width="2.125" style="3" customWidth="1"/>
    <col min="9460" max="9468" width="10.25" style="3" customWidth="1"/>
    <col min="9469" max="9469" width="8.375" style="3" customWidth="1"/>
    <col min="9470" max="9470" width="2.125" style="3" customWidth="1"/>
    <col min="9471" max="9714" width="9" style="3"/>
    <col min="9715" max="9715" width="2.125" style="3" customWidth="1"/>
    <col min="9716" max="9724" width="10.25" style="3" customWidth="1"/>
    <col min="9725" max="9725" width="8.375" style="3" customWidth="1"/>
    <col min="9726" max="9726" width="2.125" style="3" customWidth="1"/>
    <col min="9727" max="9970" width="9" style="3"/>
    <col min="9971" max="9971" width="2.125" style="3" customWidth="1"/>
    <col min="9972" max="9980" width="10.25" style="3" customWidth="1"/>
    <col min="9981" max="9981" width="8.375" style="3" customWidth="1"/>
    <col min="9982" max="9982" width="2.125" style="3" customWidth="1"/>
    <col min="9983" max="10226" width="9" style="3"/>
    <col min="10227" max="10227" width="2.125" style="3" customWidth="1"/>
    <col min="10228" max="10236" width="10.25" style="3" customWidth="1"/>
    <col min="10237" max="10237" width="8.375" style="3" customWidth="1"/>
    <col min="10238" max="10238" width="2.125" style="3" customWidth="1"/>
    <col min="10239" max="10482" width="9" style="3"/>
    <col min="10483" max="10483" width="2.125" style="3" customWidth="1"/>
    <col min="10484" max="10492" width="10.25" style="3" customWidth="1"/>
    <col min="10493" max="10493" width="8.375" style="3" customWidth="1"/>
    <col min="10494" max="10494" width="2.125" style="3" customWidth="1"/>
    <col min="10495" max="10738" width="9" style="3"/>
    <col min="10739" max="10739" width="2.125" style="3" customWidth="1"/>
    <col min="10740" max="10748" width="10.25" style="3" customWidth="1"/>
    <col min="10749" max="10749" width="8.375" style="3" customWidth="1"/>
    <col min="10750" max="10750" width="2.125" style="3" customWidth="1"/>
    <col min="10751" max="10994" width="9" style="3"/>
    <col min="10995" max="10995" width="2.125" style="3" customWidth="1"/>
    <col min="10996" max="11004" width="10.25" style="3" customWidth="1"/>
    <col min="11005" max="11005" width="8.375" style="3" customWidth="1"/>
    <col min="11006" max="11006" width="2.125" style="3" customWidth="1"/>
    <col min="11007" max="11250" width="9" style="3"/>
    <col min="11251" max="11251" width="2.125" style="3" customWidth="1"/>
    <col min="11252" max="11260" width="10.25" style="3" customWidth="1"/>
    <col min="11261" max="11261" width="8.375" style="3" customWidth="1"/>
    <col min="11262" max="11262" width="2.125" style="3" customWidth="1"/>
    <col min="11263" max="11506" width="9" style="3"/>
    <col min="11507" max="11507" width="2.125" style="3" customWidth="1"/>
    <col min="11508" max="11516" width="10.25" style="3" customWidth="1"/>
    <col min="11517" max="11517" width="8.375" style="3" customWidth="1"/>
    <col min="11518" max="11518" width="2.125" style="3" customWidth="1"/>
    <col min="11519" max="11762" width="9" style="3"/>
    <col min="11763" max="11763" width="2.125" style="3" customWidth="1"/>
    <col min="11764" max="11772" width="10.25" style="3" customWidth="1"/>
    <col min="11773" max="11773" width="8.375" style="3" customWidth="1"/>
    <col min="11774" max="11774" width="2.125" style="3" customWidth="1"/>
    <col min="11775" max="12018" width="9" style="3"/>
    <col min="12019" max="12019" width="2.125" style="3" customWidth="1"/>
    <col min="12020" max="12028" width="10.25" style="3" customWidth="1"/>
    <col min="12029" max="12029" width="8.375" style="3" customWidth="1"/>
    <col min="12030" max="12030" width="2.125" style="3" customWidth="1"/>
    <col min="12031" max="12274" width="9" style="3"/>
    <col min="12275" max="12275" width="2.125" style="3" customWidth="1"/>
    <col min="12276" max="12284" width="10.25" style="3" customWidth="1"/>
    <col min="12285" max="12285" width="8.375" style="3" customWidth="1"/>
    <col min="12286" max="12286" width="2.125" style="3" customWidth="1"/>
    <col min="12287" max="12530" width="9" style="3"/>
    <col min="12531" max="12531" width="2.125" style="3" customWidth="1"/>
    <col min="12532" max="12540" width="10.25" style="3" customWidth="1"/>
    <col min="12541" max="12541" width="8.375" style="3" customWidth="1"/>
    <col min="12542" max="12542" width="2.125" style="3" customWidth="1"/>
    <col min="12543" max="12786" width="9" style="3"/>
    <col min="12787" max="12787" width="2.125" style="3" customWidth="1"/>
    <col min="12788" max="12796" width="10.25" style="3" customWidth="1"/>
    <col min="12797" max="12797" width="8.375" style="3" customWidth="1"/>
    <col min="12798" max="12798" width="2.125" style="3" customWidth="1"/>
    <col min="12799" max="13042" width="9" style="3"/>
    <col min="13043" max="13043" width="2.125" style="3" customWidth="1"/>
    <col min="13044" max="13052" width="10.25" style="3" customWidth="1"/>
    <col min="13053" max="13053" width="8.375" style="3" customWidth="1"/>
    <col min="13054" max="13054" width="2.125" style="3" customWidth="1"/>
    <col min="13055" max="13298" width="9" style="3"/>
    <col min="13299" max="13299" width="2.125" style="3" customWidth="1"/>
    <col min="13300" max="13308" width="10.25" style="3" customWidth="1"/>
    <col min="13309" max="13309" width="8.375" style="3" customWidth="1"/>
    <col min="13310" max="13310" width="2.125" style="3" customWidth="1"/>
    <col min="13311" max="13554" width="9" style="3"/>
    <col min="13555" max="13555" width="2.125" style="3" customWidth="1"/>
    <col min="13556" max="13564" width="10.25" style="3" customWidth="1"/>
    <col min="13565" max="13565" width="8.375" style="3" customWidth="1"/>
    <col min="13566" max="13566" width="2.125" style="3" customWidth="1"/>
    <col min="13567" max="13810" width="9" style="3"/>
    <col min="13811" max="13811" width="2.125" style="3" customWidth="1"/>
    <col min="13812" max="13820" width="10.25" style="3" customWidth="1"/>
    <col min="13821" max="13821" width="8.375" style="3" customWidth="1"/>
    <col min="13822" max="13822" width="2.125" style="3" customWidth="1"/>
    <col min="13823" max="14066" width="9" style="3"/>
    <col min="14067" max="14067" width="2.125" style="3" customWidth="1"/>
    <col min="14068" max="14076" width="10.25" style="3" customWidth="1"/>
    <col min="14077" max="14077" width="8.375" style="3" customWidth="1"/>
    <col min="14078" max="14078" width="2.125" style="3" customWidth="1"/>
    <col min="14079" max="14322" width="9" style="3"/>
    <col min="14323" max="14323" width="2.125" style="3" customWidth="1"/>
    <col min="14324" max="14332" width="10.25" style="3" customWidth="1"/>
    <col min="14333" max="14333" width="8.375" style="3" customWidth="1"/>
    <col min="14334" max="14334" width="2.125" style="3" customWidth="1"/>
    <col min="14335" max="14578" width="9" style="3"/>
    <col min="14579" max="14579" width="2.125" style="3" customWidth="1"/>
    <col min="14580" max="14588" width="10.25" style="3" customWidth="1"/>
    <col min="14589" max="14589" width="8.375" style="3" customWidth="1"/>
    <col min="14590" max="14590" width="2.125" style="3" customWidth="1"/>
    <col min="14591" max="14834" width="9" style="3"/>
    <col min="14835" max="14835" width="2.125" style="3" customWidth="1"/>
    <col min="14836" max="14844" width="10.25" style="3" customWidth="1"/>
    <col min="14845" max="14845" width="8.375" style="3" customWidth="1"/>
    <col min="14846" max="14846" width="2.125" style="3" customWidth="1"/>
    <col min="14847" max="15090" width="9" style="3"/>
    <col min="15091" max="15091" width="2.125" style="3" customWidth="1"/>
    <col min="15092" max="15100" width="10.25" style="3" customWidth="1"/>
    <col min="15101" max="15101" width="8.375" style="3" customWidth="1"/>
    <col min="15102" max="15102" width="2.125" style="3" customWidth="1"/>
    <col min="15103" max="15346" width="9" style="3"/>
    <col min="15347" max="15347" width="2.125" style="3" customWidth="1"/>
    <col min="15348" max="15356" width="10.25" style="3" customWidth="1"/>
    <col min="15357" max="15357" width="8.375" style="3" customWidth="1"/>
    <col min="15358" max="15358" width="2.125" style="3" customWidth="1"/>
    <col min="15359" max="15602" width="9" style="3"/>
    <col min="15603" max="15603" width="2.125" style="3" customWidth="1"/>
    <col min="15604" max="15612" width="10.25" style="3" customWidth="1"/>
    <col min="15613" max="15613" width="8.375" style="3" customWidth="1"/>
    <col min="15614" max="15614" width="2.125" style="3" customWidth="1"/>
    <col min="15615" max="15858" width="9" style="3"/>
    <col min="15859" max="15859" width="2.125" style="3" customWidth="1"/>
    <col min="15860" max="15868" width="10.25" style="3" customWidth="1"/>
    <col min="15869" max="15869" width="8.375" style="3" customWidth="1"/>
    <col min="15870" max="15870" width="2.125" style="3" customWidth="1"/>
    <col min="15871" max="16114" width="9" style="3"/>
    <col min="16115" max="16115" width="2.125" style="3" customWidth="1"/>
    <col min="16116" max="16124" width="10.25" style="3" customWidth="1"/>
    <col min="16125" max="16125" width="8.375" style="3" customWidth="1"/>
    <col min="16126" max="16126" width="2.12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84" t="s">
        <v>30</v>
      </c>
      <c r="C3" s="684"/>
      <c r="D3" s="684"/>
      <c r="E3" s="684"/>
      <c r="F3" s="684"/>
      <c r="G3" s="684"/>
      <c r="H3" s="684"/>
      <c r="I3" s="684"/>
      <c r="J3" s="684"/>
      <c r="K3" s="684"/>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4" t="str">
        <f>'★補助金額算定★(提出不要)'!B10</f>
        <v>A型</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90" t="s">
        <v>36</v>
      </c>
      <c r="C8" s="691"/>
      <c r="D8" s="692" t="s">
        <v>37</v>
      </c>
      <c r="E8" s="693"/>
      <c r="F8" s="693"/>
      <c r="G8" s="693"/>
      <c r="H8" s="693"/>
      <c r="I8" s="693"/>
      <c r="J8" s="693"/>
      <c r="K8" s="694"/>
      <c r="L8" s="309"/>
    </row>
    <row r="9" spans="2:18" s="195" customFormat="1" ht="23.25" customHeight="1">
      <c r="B9" s="685" t="s">
        <v>39</v>
      </c>
      <c r="C9" s="688" t="s">
        <v>40</v>
      </c>
      <c r="D9" s="686" t="s">
        <v>41</v>
      </c>
      <c r="E9" s="687"/>
      <c r="F9" s="687" t="s">
        <v>38</v>
      </c>
      <c r="G9" s="687"/>
      <c r="H9" s="687" t="s">
        <v>42</v>
      </c>
      <c r="I9" s="687"/>
      <c r="J9" s="687" t="s">
        <v>43</v>
      </c>
      <c r="K9" s="695"/>
      <c r="L9" s="309"/>
      <c r="O9" s="227" t="s">
        <v>345</v>
      </c>
    </row>
    <row r="10" spans="2:18" s="195" customFormat="1" ht="48" customHeight="1">
      <c r="B10" s="685"/>
      <c r="C10" s="689"/>
      <c r="D10" s="310" t="s">
        <v>44</v>
      </c>
      <c r="E10" s="311" t="s">
        <v>45</v>
      </c>
      <c r="F10" s="311" t="s">
        <v>44</v>
      </c>
      <c r="G10" s="311" t="s">
        <v>45</v>
      </c>
      <c r="H10" s="311" t="s">
        <v>44</v>
      </c>
      <c r="I10" s="311" t="s">
        <v>45</v>
      </c>
      <c r="J10" s="311" t="s">
        <v>44</v>
      </c>
      <c r="K10" s="338" t="s">
        <v>45</v>
      </c>
      <c r="L10" s="309"/>
      <c r="O10" s="145"/>
      <c r="P10" s="146" t="s">
        <v>320</v>
      </c>
      <c r="Q10" s="147" t="s">
        <v>321</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322</v>
      </c>
      <c r="Q11" s="225" t="s">
        <v>326</v>
      </c>
      <c r="R11" s="226" t="s">
        <v>318</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323</v>
      </c>
      <c r="Q12" s="225" t="s">
        <v>326</v>
      </c>
      <c r="R12" s="226" t="s">
        <v>318</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324</v>
      </c>
      <c r="Q13" s="225" t="s">
        <v>323</v>
      </c>
      <c r="R13" s="226" t="s">
        <v>319</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325</v>
      </c>
      <c r="Q14" s="225" t="s">
        <v>324</v>
      </c>
      <c r="R14" s="226" t="s">
        <v>319</v>
      </c>
    </row>
    <row r="15" spans="2:18" s="195" customFormat="1" ht="23.25" customHeight="1">
      <c r="B15" s="312" t="s">
        <v>50</v>
      </c>
      <c r="C15" s="281"/>
      <c r="D15" s="282"/>
      <c r="E15" s="283"/>
      <c r="F15" s="284"/>
      <c r="G15" s="283"/>
      <c r="H15" s="284"/>
      <c r="I15" s="283"/>
      <c r="J15" s="313">
        <f t="shared" si="0"/>
        <v>0</v>
      </c>
      <c r="K15" s="314">
        <f t="shared" si="1"/>
        <v>0</v>
      </c>
      <c r="L15" s="309"/>
      <c r="O15" s="195" t="s">
        <v>346</v>
      </c>
    </row>
    <row r="16" spans="2:18" s="195" customFormat="1" ht="23.25" customHeight="1">
      <c r="B16" s="312" t="s">
        <v>51</v>
      </c>
      <c r="C16" s="281"/>
      <c r="D16" s="282"/>
      <c r="E16" s="283"/>
      <c r="F16" s="284"/>
      <c r="G16" s="283"/>
      <c r="H16" s="284"/>
      <c r="I16" s="283"/>
      <c r="J16" s="313">
        <f t="shared" si="0"/>
        <v>0</v>
      </c>
      <c r="K16" s="314">
        <f t="shared" si="1"/>
        <v>0</v>
      </c>
      <c r="L16" s="309"/>
      <c r="O16" s="195" t="s">
        <v>350</v>
      </c>
    </row>
    <row r="17" spans="2:15" s="195" customFormat="1" ht="23.25" customHeight="1">
      <c r="B17" s="312" t="s">
        <v>52</v>
      </c>
      <c r="C17" s="281"/>
      <c r="D17" s="282"/>
      <c r="E17" s="283"/>
      <c r="F17" s="284"/>
      <c r="G17" s="283"/>
      <c r="H17" s="284"/>
      <c r="I17" s="283"/>
      <c r="J17" s="313">
        <f t="shared" si="0"/>
        <v>0</v>
      </c>
      <c r="K17" s="314">
        <f t="shared" si="1"/>
        <v>0</v>
      </c>
      <c r="L17" s="309"/>
      <c r="O17" s="195" t="s">
        <v>347</v>
      </c>
    </row>
    <row r="18" spans="2:15" s="195" customFormat="1" ht="23.25" customHeight="1">
      <c r="B18" s="312" t="s">
        <v>53</v>
      </c>
      <c r="C18" s="281"/>
      <c r="D18" s="282"/>
      <c r="E18" s="283"/>
      <c r="F18" s="284"/>
      <c r="G18" s="283"/>
      <c r="H18" s="284"/>
      <c r="I18" s="283"/>
      <c r="J18" s="313">
        <f t="shared" si="0"/>
        <v>0</v>
      </c>
      <c r="K18" s="314">
        <f t="shared" si="1"/>
        <v>0</v>
      </c>
      <c r="L18" s="309"/>
      <c r="O18" s="195" t="s">
        <v>348</v>
      </c>
    </row>
    <row r="19" spans="2:15" s="195" customFormat="1" ht="23.25" customHeight="1">
      <c r="B19" s="312" t="s">
        <v>54</v>
      </c>
      <c r="C19" s="281"/>
      <c r="D19" s="282"/>
      <c r="E19" s="283"/>
      <c r="F19" s="284"/>
      <c r="G19" s="283"/>
      <c r="H19" s="284"/>
      <c r="I19" s="283"/>
      <c r="J19" s="313">
        <f t="shared" si="0"/>
        <v>0</v>
      </c>
      <c r="K19" s="314">
        <f t="shared" si="1"/>
        <v>0</v>
      </c>
      <c r="L19" s="309"/>
      <c r="O19" s="195" t="s">
        <v>349</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96" t="s">
        <v>473</v>
      </c>
      <c r="C25" s="696"/>
      <c r="D25" s="696"/>
      <c r="E25" s="696"/>
      <c r="F25" s="696"/>
      <c r="G25" s="696"/>
      <c r="H25" s="696"/>
      <c r="I25" s="696"/>
      <c r="J25" s="696"/>
      <c r="K25" s="696"/>
      <c r="L25" s="696"/>
    </row>
    <row r="26" spans="2:15" ht="23.25" customHeight="1">
      <c r="B26" s="696" t="s">
        <v>60</v>
      </c>
      <c r="C26" s="696"/>
      <c r="D26" s="696"/>
      <c r="E26" s="696"/>
      <c r="F26" s="696"/>
      <c r="G26" s="696"/>
      <c r="H26" s="696"/>
      <c r="I26" s="696"/>
      <c r="J26" s="696"/>
      <c r="K26" s="696"/>
      <c r="L26" s="696"/>
    </row>
    <row r="27" spans="2:15" ht="28.5" customHeight="1">
      <c r="B27" s="696" t="s">
        <v>61</v>
      </c>
      <c r="C27" s="696"/>
      <c r="D27" s="696"/>
      <c r="E27" s="696"/>
      <c r="F27" s="696"/>
      <c r="G27" s="696"/>
      <c r="H27" s="696"/>
      <c r="I27" s="696"/>
      <c r="J27" s="696"/>
      <c r="K27" s="696"/>
      <c r="L27" s="696"/>
    </row>
    <row r="28" spans="2:15" ht="28.5" customHeight="1">
      <c r="B28" s="696" t="s">
        <v>62</v>
      </c>
      <c r="C28" s="696"/>
      <c r="D28" s="696"/>
      <c r="E28" s="696"/>
      <c r="F28" s="696"/>
      <c r="G28" s="696"/>
      <c r="H28" s="696"/>
      <c r="I28" s="696"/>
      <c r="J28" s="696"/>
      <c r="K28" s="696"/>
      <c r="L28" s="696"/>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2">
        <f>SUM(B32:D32)</f>
        <v>0</v>
      </c>
      <c r="F32" s="309" t="s">
        <v>67</v>
      </c>
      <c r="G32" s="333"/>
      <c r="H32" s="333"/>
      <c r="I32" s="334"/>
      <c r="J32" s="333"/>
      <c r="K32" s="335"/>
      <c r="L32" s="309"/>
    </row>
    <row r="33" spans="2:12" ht="28.5" customHeight="1">
      <c r="B33" s="697" t="s">
        <v>474</v>
      </c>
      <c r="C33" s="697"/>
      <c r="D33" s="697"/>
      <c r="E33" s="697"/>
      <c r="F33" s="697"/>
      <c r="G33" s="697"/>
      <c r="H33" s="697"/>
      <c r="I33" s="697"/>
      <c r="J33" s="697"/>
      <c r="K33" s="697"/>
      <c r="L33" s="697"/>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27:L27"/>
    <mergeCell ref="B28:L28"/>
    <mergeCell ref="B33:L33"/>
    <mergeCell ref="B25:L25"/>
    <mergeCell ref="B26:L26"/>
    <mergeCell ref="B3:K3"/>
    <mergeCell ref="B9:B10"/>
    <mergeCell ref="D9:E9"/>
    <mergeCell ref="F9:G9"/>
    <mergeCell ref="H9:I9"/>
    <mergeCell ref="C9:C10"/>
    <mergeCell ref="B8:C8"/>
    <mergeCell ref="D8:K8"/>
    <mergeCell ref="J9:K9"/>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topLeftCell="B7" zoomScale="85" zoomScaleNormal="85" zoomScaleSheetLayoutView="85" workbookViewId="0">
      <selection activeCell="B7" sqref="B7:J7"/>
    </sheetView>
  </sheetViews>
  <sheetFormatPr defaultColWidth="2.125" defaultRowHeight="14.25"/>
  <cols>
    <col min="1" max="1" width="2.125" style="25"/>
    <col min="2" max="21" width="6.625" style="25" customWidth="1"/>
    <col min="22" max="22" width="6.375" style="25" customWidth="1"/>
    <col min="23" max="25" width="6.625" style="25" customWidth="1"/>
    <col min="26" max="26" width="7.5" style="25" customWidth="1"/>
    <col min="27" max="27" width="10.5" style="50" customWidth="1"/>
    <col min="28" max="28" width="11.625" style="25" customWidth="1"/>
    <col min="29" max="29" width="2.125" style="25" customWidth="1"/>
    <col min="30" max="257" width="2.125" style="25"/>
    <col min="258" max="277" width="6.625" style="25" customWidth="1"/>
    <col min="278" max="278" width="6.375" style="25" customWidth="1"/>
    <col min="279" max="281" width="6.625" style="25" customWidth="1"/>
    <col min="282" max="282" width="7.5" style="25" customWidth="1"/>
    <col min="283" max="283" width="10.5" style="25" customWidth="1"/>
    <col min="284" max="284" width="11.625" style="25" customWidth="1"/>
    <col min="285" max="285" width="2.125" style="25" customWidth="1"/>
    <col min="286" max="513" width="2.125" style="25"/>
    <col min="514" max="533" width="6.625" style="25" customWidth="1"/>
    <col min="534" max="534" width="6.375" style="25" customWidth="1"/>
    <col min="535" max="537" width="6.625" style="25" customWidth="1"/>
    <col min="538" max="538" width="7.5" style="25" customWidth="1"/>
    <col min="539" max="539" width="10.5" style="25" customWidth="1"/>
    <col min="540" max="540" width="11.625" style="25" customWidth="1"/>
    <col min="541" max="541" width="2.125" style="25" customWidth="1"/>
    <col min="542" max="769" width="2.125" style="25"/>
    <col min="770" max="789" width="6.625" style="25" customWidth="1"/>
    <col min="790" max="790" width="6.375" style="25" customWidth="1"/>
    <col min="791" max="793" width="6.625" style="25" customWidth="1"/>
    <col min="794" max="794" width="7.5" style="25" customWidth="1"/>
    <col min="795" max="795" width="10.5" style="25" customWidth="1"/>
    <col min="796" max="796" width="11.625" style="25" customWidth="1"/>
    <col min="797" max="797" width="2.125" style="25" customWidth="1"/>
    <col min="798" max="1025" width="2.125" style="25"/>
    <col min="1026" max="1045" width="6.625" style="25" customWidth="1"/>
    <col min="1046" max="1046" width="6.375" style="25" customWidth="1"/>
    <col min="1047" max="1049" width="6.625" style="25" customWidth="1"/>
    <col min="1050" max="1050" width="7.5" style="25" customWidth="1"/>
    <col min="1051" max="1051" width="10.5" style="25" customWidth="1"/>
    <col min="1052" max="1052" width="11.625" style="25" customWidth="1"/>
    <col min="1053" max="1053" width="2.125" style="25" customWidth="1"/>
    <col min="1054" max="1281" width="2.125" style="25"/>
    <col min="1282" max="1301" width="6.625" style="25" customWidth="1"/>
    <col min="1302" max="1302" width="6.375" style="25" customWidth="1"/>
    <col min="1303" max="1305" width="6.625" style="25" customWidth="1"/>
    <col min="1306" max="1306" width="7.5" style="25" customWidth="1"/>
    <col min="1307" max="1307" width="10.5" style="25" customWidth="1"/>
    <col min="1308" max="1308" width="11.625" style="25" customWidth="1"/>
    <col min="1309" max="1309" width="2.125" style="25" customWidth="1"/>
    <col min="1310" max="1537" width="2.125" style="25"/>
    <col min="1538" max="1557" width="6.625" style="25" customWidth="1"/>
    <col min="1558" max="1558" width="6.375" style="25" customWidth="1"/>
    <col min="1559" max="1561" width="6.625" style="25" customWidth="1"/>
    <col min="1562" max="1562" width="7.5" style="25" customWidth="1"/>
    <col min="1563" max="1563" width="10.5" style="25" customWidth="1"/>
    <col min="1564" max="1564" width="11.625" style="25" customWidth="1"/>
    <col min="1565" max="1565" width="2.125" style="25" customWidth="1"/>
    <col min="1566" max="1793" width="2.125" style="25"/>
    <col min="1794" max="1813" width="6.625" style="25" customWidth="1"/>
    <col min="1814" max="1814" width="6.375" style="25" customWidth="1"/>
    <col min="1815" max="1817" width="6.625" style="25" customWidth="1"/>
    <col min="1818" max="1818" width="7.5" style="25" customWidth="1"/>
    <col min="1819" max="1819" width="10.5" style="25" customWidth="1"/>
    <col min="1820" max="1820" width="11.625" style="25" customWidth="1"/>
    <col min="1821" max="1821" width="2.125" style="25" customWidth="1"/>
    <col min="1822" max="2049" width="2.125" style="25"/>
    <col min="2050" max="2069" width="6.625" style="25" customWidth="1"/>
    <col min="2070" max="2070" width="6.375" style="25" customWidth="1"/>
    <col min="2071" max="2073" width="6.625" style="25" customWidth="1"/>
    <col min="2074" max="2074" width="7.5" style="25" customWidth="1"/>
    <col min="2075" max="2075" width="10.5" style="25" customWidth="1"/>
    <col min="2076" max="2076" width="11.625" style="25" customWidth="1"/>
    <col min="2077" max="2077" width="2.125" style="25" customWidth="1"/>
    <col min="2078" max="2305" width="2.125" style="25"/>
    <col min="2306" max="2325" width="6.625" style="25" customWidth="1"/>
    <col min="2326" max="2326" width="6.375" style="25" customWidth="1"/>
    <col min="2327" max="2329" width="6.625" style="25" customWidth="1"/>
    <col min="2330" max="2330" width="7.5" style="25" customWidth="1"/>
    <col min="2331" max="2331" width="10.5" style="25" customWidth="1"/>
    <col min="2332" max="2332" width="11.625" style="25" customWidth="1"/>
    <col min="2333" max="2333" width="2.125" style="25" customWidth="1"/>
    <col min="2334" max="2561" width="2.125" style="25"/>
    <col min="2562" max="2581" width="6.625" style="25" customWidth="1"/>
    <col min="2582" max="2582" width="6.375" style="25" customWidth="1"/>
    <col min="2583" max="2585" width="6.625" style="25" customWidth="1"/>
    <col min="2586" max="2586" width="7.5" style="25" customWidth="1"/>
    <col min="2587" max="2587" width="10.5" style="25" customWidth="1"/>
    <col min="2588" max="2588" width="11.625" style="25" customWidth="1"/>
    <col min="2589" max="2589" width="2.125" style="25" customWidth="1"/>
    <col min="2590" max="2817" width="2.125" style="25"/>
    <col min="2818" max="2837" width="6.625" style="25" customWidth="1"/>
    <col min="2838" max="2838" width="6.375" style="25" customWidth="1"/>
    <col min="2839" max="2841" width="6.625" style="25" customWidth="1"/>
    <col min="2842" max="2842" width="7.5" style="25" customWidth="1"/>
    <col min="2843" max="2843" width="10.5" style="25" customWidth="1"/>
    <col min="2844" max="2844" width="11.625" style="25" customWidth="1"/>
    <col min="2845" max="2845" width="2.125" style="25" customWidth="1"/>
    <col min="2846" max="3073" width="2.125" style="25"/>
    <col min="3074" max="3093" width="6.625" style="25" customWidth="1"/>
    <col min="3094" max="3094" width="6.375" style="25" customWidth="1"/>
    <col min="3095" max="3097" width="6.625" style="25" customWidth="1"/>
    <col min="3098" max="3098" width="7.5" style="25" customWidth="1"/>
    <col min="3099" max="3099" width="10.5" style="25" customWidth="1"/>
    <col min="3100" max="3100" width="11.625" style="25" customWidth="1"/>
    <col min="3101" max="3101" width="2.125" style="25" customWidth="1"/>
    <col min="3102" max="3329" width="2.125" style="25"/>
    <col min="3330" max="3349" width="6.625" style="25" customWidth="1"/>
    <col min="3350" max="3350" width="6.375" style="25" customWidth="1"/>
    <col min="3351" max="3353" width="6.625" style="25" customWidth="1"/>
    <col min="3354" max="3354" width="7.5" style="25" customWidth="1"/>
    <col min="3355" max="3355" width="10.5" style="25" customWidth="1"/>
    <col min="3356" max="3356" width="11.625" style="25" customWidth="1"/>
    <col min="3357" max="3357" width="2.125" style="25" customWidth="1"/>
    <col min="3358" max="3585" width="2.125" style="25"/>
    <col min="3586" max="3605" width="6.625" style="25" customWidth="1"/>
    <col min="3606" max="3606" width="6.375" style="25" customWidth="1"/>
    <col min="3607" max="3609" width="6.625" style="25" customWidth="1"/>
    <col min="3610" max="3610" width="7.5" style="25" customWidth="1"/>
    <col min="3611" max="3611" width="10.5" style="25" customWidth="1"/>
    <col min="3612" max="3612" width="11.625" style="25" customWidth="1"/>
    <col min="3613" max="3613" width="2.125" style="25" customWidth="1"/>
    <col min="3614" max="3841" width="2.125" style="25"/>
    <col min="3842" max="3861" width="6.625" style="25" customWidth="1"/>
    <col min="3862" max="3862" width="6.375" style="25" customWidth="1"/>
    <col min="3863" max="3865" width="6.625" style="25" customWidth="1"/>
    <col min="3866" max="3866" width="7.5" style="25" customWidth="1"/>
    <col min="3867" max="3867" width="10.5" style="25" customWidth="1"/>
    <col min="3868" max="3868" width="11.625" style="25" customWidth="1"/>
    <col min="3869" max="3869" width="2.125" style="25" customWidth="1"/>
    <col min="3870" max="4097" width="2.125" style="25"/>
    <col min="4098" max="4117" width="6.625" style="25" customWidth="1"/>
    <col min="4118" max="4118" width="6.375" style="25" customWidth="1"/>
    <col min="4119" max="4121" width="6.625" style="25" customWidth="1"/>
    <col min="4122" max="4122" width="7.5" style="25" customWidth="1"/>
    <col min="4123" max="4123" width="10.5" style="25" customWidth="1"/>
    <col min="4124" max="4124" width="11.625" style="25" customWidth="1"/>
    <col min="4125" max="4125" width="2.125" style="25" customWidth="1"/>
    <col min="4126" max="4353" width="2.125" style="25"/>
    <col min="4354" max="4373" width="6.625" style="25" customWidth="1"/>
    <col min="4374" max="4374" width="6.375" style="25" customWidth="1"/>
    <col min="4375" max="4377" width="6.625" style="25" customWidth="1"/>
    <col min="4378" max="4378" width="7.5" style="25" customWidth="1"/>
    <col min="4379" max="4379" width="10.5" style="25" customWidth="1"/>
    <col min="4380" max="4380" width="11.625" style="25" customWidth="1"/>
    <col min="4381" max="4381" width="2.125" style="25" customWidth="1"/>
    <col min="4382" max="4609" width="2.125" style="25"/>
    <col min="4610" max="4629" width="6.625" style="25" customWidth="1"/>
    <col min="4630" max="4630" width="6.375" style="25" customWidth="1"/>
    <col min="4631" max="4633" width="6.625" style="25" customWidth="1"/>
    <col min="4634" max="4634" width="7.5" style="25" customWidth="1"/>
    <col min="4635" max="4635" width="10.5" style="25" customWidth="1"/>
    <col min="4636" max="4636" width="11.625" style="25" customWidth="1"/>
    <col min="4637" max="4637" width="2.125" style="25" customWidth="1"/>
    <col min="4638" max="4865" width="2.125" style="25"/>
    <col min="4866" max="4885" width="6.625" style="25" customWidth="1"/>
    <col min="4886" max="4886" width="6.375" style="25" customWidth="1"/>
    <col min="4887" max="4889" width="6.625" style="25" customWidth="1"/>
    <col min="4890" max="4890" width="7.5" style="25" customWidth="1"/>
    <col min="4891" max="4891" width="10.5" style="25" customWidth="1"/>
    <col min="4892" max="4892" width="11.625" style="25" customWidth="1"/>
    <col min="4893" max="4893" width="2.125" style="25" customWidth="1"/>
    <col min="4894" max="5121" width="2.125" style="25"/>
    <col min="5122" max="5141" width="6.625" style="25" customWidth="1"/>
    <col min="5142" max="5142" width="6.375" style="25" customWidth="1"/>
    <col min="5143" max="5145" width="6.625" style="25" customWidth="1"/>
    <col min="5146" max="5146" width="7.5" style="25" customWidth="1"/>
    <col min="5147" max="5147" width="10.5" style="25" customWidth="1"/>
    <col min="5148" max="5148" width="11.625" style="25" customWidth="1"/>
    <col min="5149" max="5149" width="2.125" style="25" customWidth="1"/>
    <col min="5150" max="5377" width="2.125" style="25"/>
    <col min="5378" max="5397" width="6.625" style="25" customWidth="1"/>
    <col min="5398" max="5398" width="6.375" style="25" customWidth="1"/>
    <col min="5399" max="5401" width="6.625" style="25" customWidth="1"/>
    <col min="5402" max="5402" width="7.5" style="25" customWidth="1"/>
    <col min="5403" max="5403" width="10.5" style="25" customWidth="1"/>
    <col min="5404" max="5404" width="11.625" style="25" customWidth="1"/>
    <col min="5405" max="5405" width="2.125" style="25" customWidth="1"/>
    <col min="5406" max="5633" width="2.125" style="25"/>
    <col min="5634" max="5653" width="6.625" style="25" customWidth="1"/>
    <col min="5654" max="5654" width="6.375" style="25" customWidth="1"/>
    <col min="5655" max="5657" width="6.625" style="25" customWidth="1"/>
    <col min="5658" max="5658" width="7.5" style="25" customWidth="1"/>
    <col min="5659" max="5659" width="10.5" style="25" customWidth="1"/>
    <col min="5660" max="5660" width="11.625" style="25" customWidth="1"/>
    <col min="5661" max="5661" width="2.125" style="25" customWidth="1"/>
    <col min="5662" max="5889" width="2.125" style="25"/>
    <col min="5890" max="5909" width="6.625" style="25" customWidth="1"/>
    <col min="5910" max="5910" width="6.375" style="25" customWidth="1"/>
    <col min="5911" max="5913" width="6.625" style="25" customWidth="1"/>
    <col min="5914" max="5914" width="7.5" style="25" customWidth="1"/>
    <col min="5915" max="5915" width="10.5" style="25" customWidth="1"/>
    <col min="5916" max="5916" width="11.625" style="25" customWidth="1"/>
    <col min="5917" max="5917" width="2.125" style="25" customWidth="1"/>
    <col min="5918" max="6145" width="2.125" style="25"/>
    <col min="6146" max="6165" width="6.625" style="25" customWidth="1"/>
    <col min="6166" max="6166" width="6.375" style="25" customWidth="1"/>
    <col min="6167" max="6169" width="6.625" style="25" customWidth="1"/>
    <col min="6170" max="6170" width="7.5" style="25" customWidth="1"/>
    <col min="6171" max="6171" width="10.5" style="25" customWidth="1"/>
    <col min="6172" max="6172" width="11.625" style="25" customWidth="1"/>
    <col min="6173" max="6173" width="2.125" style="25" customWidth="1"/>
    <col min="6174" max="6401" width="2.125" style="25"/>
    <col min="6402" max="6421" width="6.625" style="25" customWidth="1"/>
    <col min="6422" max="6422" width="6.375" style="25" customWidth="1"/>
    <col min="6423" max="6425" width="6.625" style="25" customWidth="1"/>
    <col min="6426" max="6426" width="7.5" style="25" customWidth="1"/>
    <col min="6427" max="6427" width="10.5" style="25" customWidth="1"/>
    <col min="6428" max="6428" width="11.625" style="25" customWidth="1"/>
    <col min="6429" max="6429" width="2.125" style="25" customWidth="1"/>
    <col min="6430" max="6657" width="2.125" style="25"/>
    <col min="6658" max="6677" width="6.625" style="25" customWidth="1"/>
    <col min="6678" max="6678" width="6.375" style="25" customWidth="1"/>
    <col min="6679" max="6681" width="6.625" style="25" customWidth="1"/>
    <col min="6682" max="6682" width="7.5" style="25" customWidth="1"/>
    <col min="6683" max="6683" width="10.5" style="25" customWidth="1"/>
    <col min="6684" max="6684" width="11.625" style="25" customWidth="1"/>
    <col min="6685" max="6685" width="2.125" style="25" customWidth="1"/>
    <col min="6686" max="6913" width="2.125" style="25"/>
    <col min="6914" max="6933" width="6.625" style="25" customWidth="1"/>
    <col min="6934" max="6934" width="6.375" style="25" customWidth="1"/>
    <col min="6935" max="6937" width="6.625" style="25" customWidth="1"/>
    <col min="6938" max="6938" width="7.5" style="25" customWidth="1"/>
    <col min="6939" max="6939" width="10.5" style="25" customWidth="1"/>
    <col min="6940" max="6940" width="11.625" style="25" customWidth="1"/>
    <col min="6941" max="6941" width="2.125" style="25" customWidth="1"/>
    <col min="6942" max="7169" width="2.125" style="25"/>
    <col min="7170" max="7189" width="6.625" style="25" customWidth="1"/>
    <col min="7190" max="7190" width="6.375" style="25" customWidth="1"/>
    <col min="7191" max="7193" width="6.625" style="25" customWidth="1"/>
    <col min="7194" max="7194" width="7.5" style="25" customWidth="1"/>
    <col min="7195" max="7195" width="10.5" style="25" customWidth="1"/>
    <col min="7196" max="7196" width="11.625" style="25" customWidth="1"/>
    <col min="7197" max="7197" width="2.125" style="25" customWidth="1"/>
    <col min="7198" max="7425" width="2.125" style="25"/>
    <col min="7426" max="7445" width="6.625" style="25" customWidth="1"/>
    <col min="7446" max="7446" width="6.375" style="25" customWidth="1"/>
    <col min="7447" max="7449" width="6.625" style="25" customWidth="1"/>
    <col min="7450" max="7450" width="7.5" style="25" customWidth="1"/>
    <col min="7451" max="7451" width="10.5" style="25" customWidth="1"/>
    <col min="7452" max="7452" width="11.625" style="25" customWidth="1"/>
    <col min="7453" max="7453" width="2.125" style="25" customWidth="1"/>
    <col min="7454" max="7681" width="2.125" style="25"/>
    <col min="7682" max="7701" width="6.625" style="25" customWidth="1"/>
    <col min="7702" max="7702" width="6.375" style="25" customWidth="1"/>
    <col min="7703" max="7705" width="6.625" style="25" customWidth="1"/>
    <col min="7706" max="7706" width="7.5" style="25" customWidth="1"/>
    <col min="7707" max="7707" width="10.5" style="25" customWidth="1"/>
    <col min="7708" max="7708" width="11.625" style="25" customWidth="1"/>
    <col min="7709" max="7709" width="2.125" style="25" customWidth="1"/>
    <col min="7710" max="7937" width="2.125" style="25"/>
    <col min="7938" max="7957" width="6.625" style="25" customWidth="1"/>
    <col min="7958" max="7958" width="6.375" style="25" customWidth="1"/>
    <col min="7959" max="7961" width="6.625" style="25" customWidth="1"/>
    <col min="7962" max="7962" width="7.5" style="25" customWidth="1"/>
    <col min="7963" max="7963" width="10.5" style="25" customWidth="1"/>
    <col min="7964" max="7964" width="11.625" style="25" customWidth="1"/>
    <col min="7965" max="7965" width="2.125" style="25" customWidth="1"/>
    <col min="7966" max="8193" width="2.125" style="25"/>
    <col min="8194" max="8213" width="6.625" style="25" customWidth="1"/>
    <col min="8214" max="8214" width="6.375" style="25" customWidth="1"/>
    <col min="8215" max="8217" width="6.625" style="25" customWidth="1"/>
    <col min="8218" max="8218" width="7.5" style="25" customWidth="1"/>
    <col min="8219" max="8219" width="10.5" style="25" customWidth="1"/>
    <col min="8220" max="8220" width="11.625" style="25" customWidth="1"/>
    <col min="8221" max="8221" width="2.125" style="25" customWidth="1"/>
    <col min="8222" max="8449" width="2.125" style="25"/>
    <col min="8450" max="8469" width="6.625" style="25" customWidth="1"/>
    <col min="8470" max="8470" width="6.375" style="25" customWidth="1"/>
    <col min="8471" max="8473" width="6.625" style="25" customWidth="1"/>
    <col min="8474" max="8474" width="7.5" style="25" customWidth="1"/>
    <col min="8475" max="8475" width="10.5" style="25" customWidth="1"/>
    <col min="8476" max="8476" width="11.625" style="25" customWidth="1"/>
    <col min="8477" max="8477" width="2.125" style="25" customWidth="1"/>
    <col min="8478" max="8705" width="2.125" style="25"/>
    <col min="8706" max="8725" width="6.625" style="25" customWidth="1"/>
    <col min="8726" max="8726" width="6.375" style="25" customWidth="1"/>
    <col min="8727" max="8729" width="6.625" style="25" customWidth="1"/>
    <col min="8730" max="8730" width="7.5" style="25" customWidth="1"/>
    <col min="8731" max="8731" width="10.5" style="25" customWidth="1"/>
    <col min="8732" max="8732" width="11.625" style="25" customWidth="1"/>
    <col min="8733" max="8733" width="2.125" style="25" customWidth="1"/>
    <col min="8734" max="8961" width="2.125" style="25"/>
    <col min="8962" max="8981" width="6.625" style="25" customWidth="1"/>
    <col min="8982" max="8982" width="6.375" style="25" customWidth="1"/>
    <col min="8983" max="8985" width="6.625" style="25" customWidth="1"/>
    <col min="8986" max="8986" width="7.5" style="25" customWidth="1"/>
    <col min="8987" max="8987" width="10.5" style="25" customWidth="1"/>
    <col min="8988" max="8988" width="11.625" style="25" customWidth="1"/>
    <col min="8989" max="8989" width="2.125" style="25" customWidth="1"/>
    <col min="8990" max="9217" width="2.125" style="25"/>
    <col min="9218" max="9237" width="6.625" style="25" customWidth="1"/>
    <col min="9238" max="9238" width="6.375" style="25" customWidth="1"/>
    <col min="9239" max="9241" width="6.625" style="25" customWidth="1"/>
    <col min="9242" max="9242" width="7.5" style="25" customWidth="1"/>
    <col min="9243" max="9243" width="10.5" style="25" customWidth="1"/>
    <col min="9244" max="9244" width="11.625" style="25" customWidth="1"/>
    <col min="9245" max="9245" width="2.125" style="25" customWidth="1"/>
    <col min="9246" max="9473" width="2.125" style="25"/>
    <col min="9474" max="9493" width="6.625" style="25" customWidth="1"/>
    <col min="9494" max="9494" width="6.375" style="25" customWidth="1"/>
    <col min="9495" max="9497" width="6.625" style="25" customWidth="1"/>
    <col min="9498" max="9498" width="7.5" style="25" customWidth="1"/>
    <col min="9499" max="9499" width="10.5" style="25" customWidth="1"/>
    <col min="9500" max="9500" width="11.625" style="25" customWidth="1"/>
    <col min="9501" max="9501" width="2.125" style="25" customWidth="1"/>
    <col min="9502" max="9729" width="2.125" style="25"/>
    <col min="9730" max="9749" width="6.625" style="25" customWidth="1"/>
    <col min="9750" max="9750" width="6.375" style="25" customWidth="1"/>
    <col min="9751" max="9753" width="6.625" style="25" customWidth="1"/>
    <col min="9754" max="9754" width="7.5" style="25" customWidth="1"/>
    <col min="9755" max="9755" width="10.5" style="25" customWidth="1"/>
    <col min="9756" max="9756" width="11.625" style="25" customWidth="1"/>
    <col min="9757" max="9757" width="2.125" style="25" customWidth="1"/>
    <col min="9758" max="9985" width="2.125" style="25"/>
    <col min="9986" max="10005" width="6.625" style="25" customWidth="1"/>
    <col min="10006" max="10006" width="6.375" style="25" customWidth="1"/>
    <col min="10007" max="10009" width="6.625" style="25" customWidth="1"/>
    <col min="10010" max="10010" width="7.5" style="25" customWidth="1"/>
    <col min="10011" max="10011" width="10.5" style="25" customWidth="1"/>
    <col min="10012" max="10012" width="11.625" style="25" customWidth="1"/>
    <col min="10013" max="10013" width="2.125" style="25" customWidth="1"/>
    <col min="10014" max="10241" width="2.125" style="25"/>
    <col min="10242" max="10261" width="6.625" style="25" customWidth="1"/>
    <col min="10262" max="10262" width="6.375" style="25" customWidth="1"/>
    <col min="10263" max="10265" width="6.625" style="25" customWidth="1"/>
    <col min="10266" max="10266" width="7.5" style="25" customWidth="1"/>
    <col min="10267" max="10267" width="10.5" style="25" customWidth="1"/>
    <col min="10268" max="10268" width="11.625" style="25" customWidth="1"/>
    <col min="10269" max="10269" width="2.125" style="25" customWidth="1"/>
    <col min="10270" max="10497" width="2.125" style="25"/>
    <col min="10498" max="10517" width="6.625" style="25" customWidth="1"/>
    <col min="10518" max="10518" width="6.375" style="25" customWidth="1"/>
    <col min="10519" max="10521" width="6.625" style="25" customWidth="1"/>
    <col min="10522" max="10522" width="7.5" style="25" customWidth="1"/>
    <col min="10523" max="10523" width="10.5" style="25" customWidth="1"/>
    <col min="10524" max="10524" width="11.625" style="25" customWidth="1"/>
    <col min="10525" max="10525" width="2.125" style="25" customWidth="1"/>
    <col min="10526" max="10753" width="2.125" style="25"/>
    <col min="10754" max="10773" width="6.625" style="25" customWidth="1"/>
    <col min="10774" max="10774" width="6.375" style="25" customWidth="1"/>
    <col min="10775" max="10777" width="6.625" style="25" customWidth="1"/>
    <col min="10778" max="10778" width="7.5" style="25" customWidth="1"/>
    <col min="10779" max="10779" width="10.5" style="25" customWidth="1"/>
    <col min="10780" max="10780" width="11.625" style="25" customWidth="1"/>
    <col min="10781" max="10781" width="2.125" style="25" customWidth="1"/>
    <col min="10782" max="11009" width="2.125" style="25"/>
    <col min="11010" max="11029" width="6.625" style="25" customWidth="1"/>
    <col min="11030" max="11030" width="6.375" style="25" customWidth="1"/>
    <col min="11031" max="11033" width="6.625" style="25" customWidth="1"/>
    <col min="11034" max="11034" width="7.5" style="25" customWidth="1"/>
    <col min="11035" max="11035" width="10.5" style="25" customWidth="1"/>
    <col min="11036" max="11036" width="11.625" style="25" customWidth="1"/>
    <col min="11037" max="11037" width="2.125" style="25" customWidth="1"/>
    <col min="11038" max="11265" width="2.125" style="25"/>
    <col min="11266" max="11285" width="6.625" style="25" customWidth="1"/>
    <col min="11286" max="11286" width="6.375" style="25" customWidth="1"/>
    <col min="11287" max="11289" width="6.625" style="25" customWidth="1"/>
    <col min="11290" max="11290" width="7.5" style="25" customWidth="1"/>
    <col min="11291" max="11291" width="10.5" style="25" customWidth="1"/>
    <col min="11292" max="11292" width="11.625" style="25" customWidth="1"/>
    <col min="11293" max="11293" width="2.125" style="25" customWidth="1"/>
    <col min="11294" max="11521" width="2.125" style="25"/>
    <col min="11522" max="11541" width="6.625" style="25" customWidth="1"/>
    <col min="11542" max="11542" width="6.375" style="25" customWidth="1"/>
    <col min="11543" max="11545" width="6.625" style="25" customWidth="1"/>
    <col min="11546" max="11546" width="7.5" style="25" customWidth="1"/>
    <col min="11547" max="11547" width="10.5" style="25" customWidth="1"/>
    <col min="11548" max="11548" width="11.625" style="25" customWidth="1"/>
    <col min="11549" max="11549" width="2.125" style="25" customWidth="1"/>
    <col min="11550" max="11777" width="2.125" style="25"/>
    <col min="11778" max="11797" width="6.625" style="25" customWidth="1"/>
    <col min="11798" max="11798" width="6.375" style="25" customWidth="1"/>
    <col min="11799" max="11801" width="6.625" style="25" customWidth="1"/>
    <col min="11802" max="11802" width="7.5" style="25" customWidth="1"/>
    <col min="11803" max="11803" width="10.5" style="25" customWidth="1"/>
    <col min="11804" max="11804" width="11.625" style="25" customWidth="1"/>
    <col min="11805" max="11805" width="2.125" style="25" customWidth="1"/>
    <col min="11806" max="12033" width="2.125" style="25"/>
    <col min="12034" max="12053" width="6.625" style="25" customWidth="1"/>
    <col min="12054" max="12054" width="6.375" style="25" customWidth="1"/>
    <col min="12055" max="12057" width="6.625" style="25" customWidth="1"/>
    <col min="12058" max="12058" width="7.5" style="25" customWidth="1"/>
    <col min="12059" max="12059" width="10.5" style="25" customWidth="1"/>
    <col min="12060" max="12060" width="11.625" style="25" customWidth="1"/>
    <col min="12061" max="12061" width="2.125" style="25" customWidth="1"/>
    <col min="12062" max="12289" width="2.125" style="25"/>
    <col min="12290" max="12309" width="6.625" style="25" customWidth="1"/>
    <col min="12310" max="12310" width="6.375" style="25" customWidth="1"/>
    <col min="12311" max="12313" width="6.625" style="25" customWidth="1"/>
    <col min="12314" max="12314" width="7.5" style="25" customWidth="1"/>
    <col min="12315" max="12315" width="10.5" style="25" customWidth="1"/>
    <col min="12316" max="12316" width="11.625" style="25" customWidth="1"/>
    <col min="12317" max="12317" width="2.125" style="25" customWidth="1"/>
    <col min="12318" max="12545" width="2.125" style="25"/>
    <col min="12546" max="12565" width="6.625" style="25" customWidth="1"/>
    <col min="12566" max="12566" width="6.375" style="25" customWidth="1"/>
    <col min="12567" max="12569" width="6.625" style="25" customWidth="1"/>
    <col min="12570" max="12570" width="7.5" style="25" customWidth="1"/>
    <col min="12571" max="12571" width="10.5" style="25" customWidth="1"/>
    <col min="12572" max="12572" width="11.625" style="25" customWidth="1"/>
    <col min="12573" max="12573" width="2.125" style="25" customWidth="1"/>
    <col min="12574" max="12801" width="2.125" style="25"/>
    <col min="12802" max="12821" width="6.625" style="25" customWidth="1"/>
    <col min="12822" max="12822" width="6.375" style="25" customWidth="1"/>
    <col min="12823" max="12825" width="6.625" style="25" customWidth="1"/>
    <col min="12826" max="12826" width="7.5" style="25" customWidth="1"/>
    <col min="12827" max="12827" width="10.5" style="25" customWidth="1"/>
    <col min="12828" max="12828" width="11.625" style="25" customWidth="1"/>
    <col min="12829" max="12829" width="2.125" style="25" customWidth="1"/>
    <col min="12830" max="13057" width="2.125" style="25"/>
    <col min="13058" max="13077" width="6.625" style="25" customWidth="1"/>
    <col min="13078" max="13078" width="6.375" style="25" customWidth="1"/>
    <col min="13079" max="13081" width="6.625" style="25" customWidth="1"/>
    <col min="13082" max="13082" width="7.5" style="25" customWidth="1"/>
    <col min="13083" max="13083" width="10.5" style="25" customWidth="1"/>
    <col min="13084" max="13084" width="11.625" style="25" customWidth="1"/>
    <col min="13085" max="13085" width="2.125" style="25" customWidth="1"/>
    <col min="13086" max="13313" width="2.125" style="25"/>
    <col min="13314" max="13333" width="6.625" style="25" customWidth="1"/>
    <col min="13334" max="13334" width="6.375" style="25" customWidth="1"/>
    <col min="13335" max="13337" width="6.625" style="25" customWidth="1"/>
    <col min="13338" max="13338" width="7.5" style="25" customWidth="1"/>
    <col min="13339" max="13339" width="10.5" style="25" customWidth="1"/>
    <col min="13340" max="13340" width="11.625" style="25" customWidth="1"/>
    <col min="13341" max="13341" width="2.125" style="25" customWidth="1"/>
    <col min="13342" max="13569" width="2.125" style="25"/>
    <col min="13570" max="13589" width="6.625" style="25" customWidth="1"/>
    <col min="13590" max="13590" width="6.375" style="25" customWidth="1"/>
    <col min="13591" max="13593" width="6.625" style="25" customWidth="1"/>
    <col min="13594" max="13594" width="7.5" style="25" customWidth="1"/>
    <col min="13595" max="13595" width="10.5" style="25" customWidth="1"/>
    <col min="13596" max="13596" width="11.625" style="25" customWidth="1"/>
    <col min="13597" max="13597" width="2.125" style="25" customWidth="1"/>
    <col min="13598" max="13825" width="2.125" style="25"/>
    <col min="13826" max="13845" width="6.625" style="25" customWidth="1"/>
    <col min="13846" max="13846" width="6.375" style="25" customWidth="1"/>
    <col min="13847" max="13849" width="6.625" style="25" customWidth="1"/>
    <col min="13850" max="13850" width="7.5" style="25" customWidth="1"/>
    <col min="13851" max="13851" width="10.5" style="25" customWidth="1"/>
    <col min="13852" max="13852" width="11.625" style="25" customWidth="1"/>
    <col min="13853" max="13853" width="2.125" style="25" customWidth="1"/>
    <col min="13854" max="14081" width="2.125" style="25"/>
    <col min="14082" max="14101" width="6.625" style="25" customWidth="1"/>
    <col min="14102" max="14102" width="6.375" style="25" customWidth="1"/>
    <col min="14103" max="14105" width="6.625" style="25" customWidth="1"/>
    <col min="14106" max="14106" width="7.5" style="25" customWidth="1"/>
    <col min="14107" max="14107" width="10.5" style="25" customWidth="1"/>
    <col min="14108" max="14108" width="11.625" style="25" customWidth="1"/>
    <col min="14109" max="14109" width="2.125" style="25" customWidth="1"/>
    <col min="14110" max="14337" width="2.125" style="25"/>
    <col min="14338" max="14357" width="6.625" style="25" customWidth="1"/>
    <col min="14358" max="14358" width="6.375" style="25" customWidth="1"/>
    <col min="14359" max="14361" width="6.625" style="25" customWidth="1"/>
    <col min="14362" max="14362" width="7.5" style="25" customWidth="1"/>
    <col min="14363" max="14363" width="10.5" style="25" customWidth="1"/>
    <col min="14364" max="14364" width="11.625" style="25" customWidth="1"/>
    <col min="14365" max="14365" width="2.125" style="25" customWidth="1"/>
    <col min="14366" max="14593" width="2.125" style="25"/>
    <col min="14594" max="14613" width="6.625" style="25" customWidth="1"/>
    <col min="14614" max="14614" width="6.375" style="25" customWidth="1"/>
    <col min="14615" max="14617" width="6.625" style="25" customWidth="1"/>
    <col min="14618" max="14618" width="7.5" style="25" customWidth="1"/>
    <col min="14619" max="14619" width="10.5" style="25" customWidth="1"/>
    <col min="14620" max="14620" width="11.625" style="25" customWidth="1"/>
    <col min="14621" max="14621" width="2.125" style="25" customWidth="1"/>
    <col min="14622" max="14849" width="2.125" style="25"/>
    <col min="14850" max="14869" width="6.625" style="25" customWidth="1"/>
    <col min="14870" max="14870" width="6.375" style="25" customWidth="1"/>
    <col min="14871" max="14873" width="6.625" style="25" customWidth="1"/>
    <col min="14874" max="14874" width="7.5" style="25" customWidth="1"/>
    <col min="14875" max="14875" width="10.5" style="25" customWidth="1"/>
    <col min="14876" max="14876" width="11.625" style="25" customWidth="1"/>
    <col min="14877" max="14877" width="2.125" style="25" customWidth="1"/>
    <col min="14878" max="15105" width="2.125" style="25"/>
    <col min="15106" max="15125" width="6.625" style="25" customWidth="1"/>
    <col min="15126" max="15126" width="6.375" style="25" customWidth="1"/>
    <col min="15127" max="15129" width="6.625" style="25" customWidth="1"/>
    <col min="15130" max="15130" width="7.5" style="25" customWidth="1"/>
    <col min="15131" max="15131" width="10.5" style="25" customWidth="1"/>
    <col min="15132" max="15132" width="11.625" style="25" customWidth="1"/>
    <col min="15133" max="15133" width="2.125" style="25" customWidth="1"/>
    <col min="15134" max="15361" width="2.125" style="25"/>
    <col min="15362" max="15381" width="6.625" style="25" customWidth="1"/>
    <col min="15382" max="15382" width="6.375" style="25" customWidth="1"/>
    <col min="15383" max="15385" width="6.625" style="25" customWidth="1"/>
    <col min="15386" max="15386" width="7.5" style="25" customWidth="1"/>
    <col min="15387" max="15387" width="10.5" style="25" customWidth="1"/>
    <col min="15388" max="15388" width="11.625" style="25" customWidth="1"/>
    <col min="15389" max="15389" width="2.125" style="25" customWidth="1"/>
    <col min="15390" max="15617" width="2.125" style="25"/>
    <col min="15618" max="15637" width="6.625" style="25" customWidth="1"/>
    <col min="15638" max="15638" width="6.375" style="25" customWidth="1"/>
    <col min="15639" max="15641" width="6.625" style="25" customWidth="1"/>
    <col min="15642" max="15642" width="7.5" style="25" customWidth="1"/>
    <col min="15643" max="15643" width="10.5" style="25" customWidth="1"/>
    <col min="15644" max="15644" width="11.625" style="25" customWidth="1"/>
    <col min="15645" max="15645" width="2.125" style="25" customWidth="1"/>
    <col min="15646" max="15873" width="2.125" style="25"/>
    <col min="15874" max="15893" width="6.625" style="25" customWidth="1"/>
    <col min="15894" max="15894" width="6.375" style="25" customWidth="1"/>
    <col min="15895" max="15897" width="6.625" style="25" customWidth="1"/>
    <col min="15898" max="15898" width="7.5" style="25" customWidth="1"/>
    <col min="15899" max="15899" width="10.5" style="25" customWidth="1"/>
    <col min="15900" max="15900" width="11.625" style="25" customWidth="1"/>
    <col min="15901" max="15901" width="2.125" style="25" customWidth="1"/>
    <col min="15902" max="16129" width="2.125" style="25"/>
    <col min="16130" max="16149" width="6.625" style="25" customWidth="1"/>
    <col min="16150" max="16150" width="6.375" style="25" customWidth="1"/>
    <col min="16151" max="16153" width="6.625" style="25" customWidth="1"/>
    <col min="16154" max="16154" width="7.5" style="25" customWidth="1"/>
    <col min="16155" max="16155" width="10.5" style="25" customWidth="1"/>
    <col min="16156" max="16156" width="11.625" style="25" customWidth="1"/>
    <col min="16157" max="16157" width="2.125" style="25" customWidth="1"/>
    <col min="16158" max="16384" width="2.12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8.75">
      <c r="A3" s="29"/>
      <c r="B3" s="698" t="s">
        <v>69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29"/>
    </row>
    <row r="4" spans="1:29" s="7" customFormat="1" ht="18.7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8.75">
      <c r="A5" s="23"/>
      <c r="B5" s="31"/>
      <c r="C5" s="31"/>
      <c r="D5" s="31"/>
      <c r="E5" s="31"/>
      <c r="F5" s="31"/>
      <c r="G5" s="31"/>
      <c r="H5" s="31"/>
      <c r="I5" s="31"/>
      <c r="J5" s="31"/>
      <c r="K5" s="31"/>
      <c r="L5" s="31"/>
      <c r="M5" s="31"/>
      <c r="N5" s="31"/>
      <c r="O5" s="31"/>
      <c r="P5" s="31"/>
      <c r="Q5" s="31"/>
      <c r="R5" s="31"/>
      <c r="S5" s="31"/>
      <c r="T5" s="31"/>
      <c r="U5" s="31"/>
      <c r="V5" s="31"/>
      <c r="W5" s="732" t="s">
        <v>70</v>
      </c>
      <c r="X5" s="732"/>
      <c r="Y5" s="733"/>
      <c r="Z5" s="733"/>
      <c r="AA5" s="733"/>
      <c r="AB5" s="733"/>
      <c r="AC5" s="32"/>
    </row>
    <row r="6" spans="1:29" ht="1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699" t="s">
        <v>71</v>
      </c>
      <c r="C7" s="700"/>
      <c r="D7" s="700"/>
      <c r="E7" s="700"/>
      <c r="F7" s="700"/>
      <c r="G7" s="700"/>
      <c r="H7" s="700"/>
      <c r="I7" s="700"/>
      <c r="J7" s="701"/>
      <c r="K7" s="702" t="s">
        <v>72</v>
      </c>
      <c r="L7" s="703"/>
      <c r="M7" s="703"/>
      <c r="N7" s="703"/>
      <c r="O7" s="704"/>
      <c r="P7" s="705" t="s">
        <v>73</v>
      </c>
      <c r="Q7" s="708" t="s">
        <v>74</v>
      </c>
      <c r="R7" s="700"/>
      <c r="S7" s="700"/>
      <c r="T7" s="700"/>
      <c r="U7" s="704"/>
      <c r="V7" s="702" t="s">
        <v>75</v>
      </c>
      <c r="W7" s="703"/>
      <c r="X7" s="703"/>
      <c r="Y7" s="704"/>
      <c r="Z7" s="705" t="s">
        <v>76</v>
      </c>
      <c r="AA7" s="709" t="s">
        <v>77</v>
      </c>
      <c r="AB7" s="712" t="s">
        <v>78</v>
      </c>
      <c r="AC7" s="35"/>
    </row>
    <row r="8" spans="1:29" ht="37.5" customHeight="1">
      <c r="A8" s="23"/>
      <c r="B8" s="36"/>
      <c r="C8" s="746" t="s">
        <v>79</v>
      </c>
      <c r="D8" s="747"/>
      <c r="E8" s="747"/>
      <c r="F8" s="747"/>
      <c r="G8" s="747"/>
      <c r="H8" s="747"/>
      <c r="I8" s="747"/>
      <c r="J8" s="748"/>
      <c r="K8" s="710" t="s">
        <v>80</v>
      </c>
      <c r="L8" s="734" t="s">
        <v>81</v>
      </c>
      <c r="M8" s="739" t="s">
        <v>82</v>
      </c>
      <c r="N8" s="721" t="s">
        <v>83</v>
      </c>
      <c r="O8" s="718" t="s">
        <v>84</v>
      </c>
      <c r="P8" s="706"/>
      <c r="Q8" s="734" t="s">
        <v>85</v>
      </c>
      <c r="R8" s="721"/>
      <c r="S8" s="729" t="s">
        <v>86</v>
      </c>
      <c r="T8" s="726" t="s">
        <v>87</v>
      </c>
      <c r="U8" s="724" t="s">
        <v>88</v>
      </c>
      <c r="V8" s="737" t="s">
        <v>80</v>
      </c>
      <c r="W8" s="715" t="s">
        <v>89</v>
      </c>
      <c r="X8" s="715" t="s">
        <v>90</v>
      </c>
      <c r="Y8" s="743" t="s">
        <v>87</v>
      </c>
      <c r="Z8" s="706"/>
      <c r="AA8" s="710"/>
      <c r="AB8" s="713"/>
      <c r="AC8" s="35"/>
    </row>
    <row r="9" spans="1:29" ht="37.5" customHeight="1">
      <c r="A9" s="23"/>
      <c r="B9" s="36"/>
      <c r="C9" s="706" t="s">
        <v>91</v>
      </c>
      <c r="D9" s="706" t="s">
        <v>92</v>
      </c>
      <c r="E9" s="706" t="s">
        <v>93</v>
      </c>
      <c r="F9" s="706" t="s">
        <v>94</v>
      </c>
      <c r="G9" s="744" t="s">
        <v>95</v>
      </c>
      <c r="H9" s="744" t="s">
        <v>96</v>
      </c>
      <c r="I9" s="706" t="s">
        <v>97</v>
      </c>
      <c r="J9" s="706" t="s">
        <v>87</v>
      </c>
      <c r="K9" s="710"/>
      <c r="L9" s="735"/>
      <c r="M9" s="740"/>
      <c r="N9" s="722"/>
      <c r="O9" s="719"/>
      <c r="P9" s="706"/>
      <c r="Q9" s="186"/>
      <c r="R9" s="716" t="s">
        <v>98</v>
      </c>
      <c r="S9" s="730"/>
      <c r="T9" s="727"/>
      <c r="U9" s="724"/>
      <c r="V9" s="737"/>
      <c r="W9" s="706"/>
      <c r="X9" s="706"/>
      <c r="Y9" s="737"/>
      <c r="Z9" s="706"/>
      <c r="AA9" s="710"/>
      <c r="AB9" s="713"/>
      <c r="AC9" s="35"/>
    </row>
    <row r="10" spans="1:29" ht="37.5" customHeight="1">
      <c r="A10" s="23"/>
      <c r="B10" s="191" t="s">
        <v>333</v>
      </c>
      <c r="C10" s="707"/>
      <c r="D10" s="707"/>
      <c r="E10" s="707"/>
      <c r="F10" s="707"/>
      <c r="G10" s="745"/>
      <c r="H10" s="745"/>
      <c r="I10" s="707"/>
      <c r="J10" s="707"/>
      <c r="K10" s="711"/>
      <c r="L10" s="736"/>
      <c r="M10" s="741"/>
      <c r="N10" s="723"/>
      <c r="O10" s="720"/>
      <c r="P10" s="707"/>
      <c r="Q10" s="187"/>
      <c r="R10" s="717"/>
      <c r="S10" s="731"/>
      <c r="T10" s="728"/>
      <c r="U10" s="725"/>
      <c r="V10" s="738"/>
      <c r="W10" s="707"/>
      <c r="X10" s="707"/>
      <c r="Y10" s="738"/>
      <c r="Z10" s="707"/>
      <c r="AA10" s="711"/>
      <c r="AB10" s="714"/>
      <c r="AC10" s="35"/>
    </row>
    <row r="11" spans="1:29" ht="13.5">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333</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4.9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4.9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4.9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4.95" customHeight="1">
      <c r="A17" s="23"/>
      <c r="B17" s="742" t="s">
        <v>104</v>
      </c>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47"/>
    </row>
    <row r="18" spans="1:29" ht="24.9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4.9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4.9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4.9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4.9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4.9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4.9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4.9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17:AB17"/>
    <mergeCell ref="X8:X10"/>
    <mergeCell ref="Y8:Y10"/>
    <mergeCell ref="C9:C10"/>
    <mergeCell ref="D9:D10"/>
    <mergeCell ref="E9:E10"/>
    <mergeCell ref="F9:F10"/>
    <mergeCell ref="G9:G10"/>
    <mergeCell ref="H9:H10"/>
    <mergeCell ref="I9:I10"/>
    <mergeCell ref="J9:J10"/>
    <mergeCell ref="Q8:R8"/>
    <mergeCell ref="C8:J8"/>
    <mergeCell ref="K8:K10"/>
    <mergeCell ref="W5:X5"/>
    <mergeCell ref="Y5:AB5"/>
    <mergeCell ref="L8:L10"/>
    <mergeCell ref="V8:V10"/>
    <mergeCell ref="M8:M10"/>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S22" sqref="S22"/>
    </sheetView>
  </sheetViews>
  <sheetFormatPr defaultColWidth="5.625" defaultRowHeight="13.5"/>
  <cols>
    <col min="1" max="16384" width="5.625" style="1"/>
  </cols>
  <sheetData>
    <row r="1" spans="1:15">
      <c r="A1" s="1" t="s">
        <v>487</v>
      </c>
    </row>
    <row r="3" spans="1:15" ht="22.5" customHeight="1">
      <c r="A3" s="759" t="s">
        <v>617</v>
      </c>
      <c r="B3" s="494"/>
      <c r="C3" s="494"/>
      <c r="D3" s="494"/>
      <c r="E3" s="494"/>
      <c r="F3" s="494"/>
      <c r="G3" s="494"/>
      <c r="H3" s="494"/>
      <c r="I3" s="494"/>
      <c r="J3" s="494"/>
      <c r="K3" s="494"/>
      <c r="L3" s="494"/>
      <c r="M3" s="494"/>
      <c r="N3" s="494"/>
      <c r="O3" s="494"/>
    </row>
    <row r="5" spans="1:15" ht="33" customHeight="1">
      <c r="B5" s="760" t="s">
        <v>213</v>
      </c>
      <c r="C5" s="760"/>
      <c r="D5" s="760"/>
      <c r="E5" s="760"/>
      <c r="F5" s="761"/>
      <c r="G5" s="762"/>
      <c r="H5" s="762"/>
      <c r="I5" s="762"/>
      <c r="J5" s="762"/>
      <c r="K5" s="762"/>
      <c r="L5" s="762"/>
      <c r="M5" s="762"/>
      <c r="N5" s="763"/>
    </row>
    <row r="6" spans="1:15" ht="33" customHeight="1">
      <c r="B6" s="760" t="s">
        <v>214</v>
      </c>
      <c r="C6" s="760"/>
      <c r="D6" s="760"/>
      <c r="E6" s="760"/>
      <c r="F6" s="761"/>
      <c r="G6" s="762"/>
      <c r="H6" s="762"/>
      <c r="I6" s="762"/>
      <c r="J6" s="762"/>
      <c r="K6" s="762"/>
      <c r="L6" s="762"/>
      <c r="M6" s="762"/>
      <c r="N6" s="763"/>
    </row>
    <row r="10" spans="1:15">
      <c r="B10" s="373" t="s">
        <v>618</v>
      </c>
    </row>
    <row r="12" spans="1:15">
      <c r="B12" s="749" t="s">
        <v>222</v>
      </c>
      <c r="C12" s="750"/>
      <c r="D12" s="750"/>
      <c r="E12" s="750"/>
      <c r="F12" s="750"/>
      <c r="G12" s="750"/>
      <c r="H12" s="751"/>
      <c r="I12" s="749" t="s">
        <v>222</v>
      </c>
      <c r="J12" s="750"/>
      <c r="K12" s="750"/>
      <c r="L12" s="750"/>
      <c r="M12" s="750"/>
      <c r="N12" s="750"/>
      <c r="O12" s="751"/>
    </row>
    <row r="13" spans="1:15">
      <c r="B13" s="752"/>
      <c r="C13" s="753"/>
      <c r="D13" s="753"/>
      <c r="E13" s="753"/>
      <c r="F13" s="753"/>
      <c r="G13" s="753"/>
      <c r="H13" s="754"/>
      <c r="I13" s="752"/>
      <c r="J13" s="753"/>
      <c r="K13" s="753"/>
      <c r="L13" s="753"/>
      <c r="M13" s="753"/>
      <c r="N13" s="753"/>
      <c r="O13" s="754"/>
    </row>
    <row r="14" spans="1:15">
      <c r="B14" s="473" t="s">
        <v>215</v>
      </c>
      <c r="C14" s="473"/>
      <c r="D14" s="473"/>
      <c r="E14" s="757"/>
      <c r="F14" s="757"/>
      <c r="G14" s="757"/>
      <c r="H14" s="757"/>
      <c r="I14" s="473" t="s">
        <v>218</v>
      </c>
      <c r="J14" s="473"/>
      <c r="K14" s="473"/>
      <c r="L14" s="757"/>
      <c r="M14" s="757"/>
      <c r="N14" s="757"/>
      <c r="O14" s="757"/>
    </row>
    <row r="15" spans="1:15">
      <c r="B15" s="473"/>
      <c r="C15" s="473"/>
      <c r="D15" s="473"/>
      <c r="E15" s="757"/>
      <c r="F15" s="757"/>
      <c r="G15" s="757"/>
      <c r="H15" s="757"/>
      <c r="I15" s="473"/>
      <c r="J15" s="473"/>
      <c r="K15" s="473"/>
      <c r="L15" s="757"/>
      <c r="M15" s="757"/>
      <c r="N15" s="757"/>
      <c r="O15" s="757"/>
    </row>
    <row r="16" spans="1:15">
      <c r="B16" s="473" t="s">
        <v>216</v>
      </c>
      <c r="C16" s="473"/>
      <c r="D16" s="473"/>
      <c r="E16" s="757"/>
      <c r="F16" s="757"/>
      <c r="G16" s="757"/>
      <c r="H16" s="757"/>
      <c r="I16" s="473" t="s">
        <v>219</v>
      </c>
      <c r="J16" s="473"/>
      <c r="K16" s="473"/>
      <c r="L16" s="757"/>
      <c r="M16" s="757"/>
      <c r="N16" s="757"/>
      <c r="O16" s="757"/>
    </row>
    <row r="17" spans="2:15">
      <c r="B17" s="473"/>
      <c r="C17" s="473"/>
      <c r="D17" s="473"/>
      <c r="E17" s="757"/>
      <c r="F17" s="757"/>
      <c r="G17" s="757"/>
      <c r="H17" s="757"/>
      <c r="I17" s="473"/>
      <c r="J17" s="473"/>
      <c r="K17" s="473"/>
      <c r="L17" s="757"/>
      <c r="M17" s="757"/>
      <c r="N17" s="757"/>
      <c r="O17" s="757"/>
    </row>
    <row r="18" spans="2:15">
      <c r="B18" s="473" t="s">
        <v>217</v>
      </c>
      <c r="C18" s="473"/>
      <c r="D18" s="473"/>
      <c r="E18" s="757"/>
      <c r="F18" s="757"/>
      <c r="G18" s="757"/>
      <c r="H18" s="757"/>
      <c r="I18" s="473" t="s">
        <v>220</v>
      </c>
      <c r="J18" s="473"/>
      <c r="K18" s="473"/>
      <c r="L18" s="757"/>
      <c r="M18" s="757"/>
      <c r="N18" s="757"/>
      <c r="O18" s="757"/>
    </row>
    <row r="19" spans="2:15">
      <c r="B19" s="473"/>
      <c r="C19" s="473"/>
      <c r="D19" s="473"/>
      <c r="E19" s="757"/>
      <c r="F19" s="757"/>
      <c r="G19" s="757"/>
      <c r="H19" s="757"/>
      <c r="I19" s="473"/>
      <c r="J19" s="473"/>
      <c r="K19" s="473"/>
      <c r="L19" s="757"/>
      <c r="M19" s="757"/>
      <c r="N19" s="757"/>
      <c r="O19" s="757"/>
    </row>
    <row r="20" spans="2:15">
      <c r="B20" s="749" t="s">
        <v>221</v>
      </c>
      <c r="C20" s="750"/>
      <c r="D20" s="751"/>
      <c r="E20" s="758">
        <f>SUM(E14:H19)</f>
        <v>0</v>
      </c>
      <c r="F20" s="758"/>
      <c r="G20" s="758"/>
      <c r="H20" s="758"/>
      <c r="I20" s="749" t="s">
        <v>223</v>
      </c>
      <c r="J20" s="750"/>
      <c r="K20" s="751"/>
      <c r="L20" s="758">
        <f>SUM(L14:O19)</f>
        <v>0</v>
      </c>
      <c r="M20" s="758"/>
      <c r="N20" s="758"/>
      <c r="O20" s="758"/>
    </row>
    <row r="21" spans="2:15">
      <c r="B21" s="752"/>
      <c r="C21" s="753"/>
      <c r="D21" s="754"/>
      <c r="E21" s="758"/>
      <c r="F21" s="758"/>
      <c r="G21" s="758"/>
      <c r="H21" s="758"/>
      <c r="I21" s="752"/>
      <c r="J21" s="753"/>
      <c r="K21" s="754"/>
      <c r="L21" s="758"/>
      <c r="M21" s="758"/>
      <c r="N21" s="758"/>
      <c r="O21" s="758"/>
    </row>
    <row r="24" spans="2:15">
      <c r="B24" s="473" t="s">
        <v>619</v>
      </c>
      <c r="C24" s="473"/>
      <c r="D24" s="473"/>
      <c r="E24" s="473"/>
      <c r="F24" s="473"/>
      <c r="G24" s="473"/>
      <c r="H24" s="473"/>
      <c r="I24" s="755">
        <f>E20-L20</f>
        <v>0</v>
      </c>
      <c r="J24" s="756"/>
      <c r="K24" s="756"/>
      <c r="L24" s="756"/>
      <c r="M24" s="756"/>
      <c r="N24" s="475" t="s">
        <v>224</v>
      </c>
      <c r="O24" s="476"/>
    </row>
    <row r="25" spans="2:15">
      <c r="B25" s="473"/>
      <c r="C25" s="473"/>
      <c r="D25" s="473"/>
      <c r="E25" s="473"/>
      <c r="F25" s="473"/>
      <c r="G25" s="473"/>
      <c r="H25" s="473"/>
      <c r="I25" s="755"/>
      <c r="J25" s="756"/>
      <c r="K25" s="756"/>
      <c r="L25" s="756"/>
      <c r="M25" s="756"/>
      <c r="N25" s="475"/>
      <c r="O25" s="476"/>
    </row>
    <row r="27" spans="2:15">
      <c r="B27" s="268" t="s">
        <v>436</v>
      </c>
    </row>
  </sheetData>
  <mergeCells count="26">
    <mergeCell ref="A3:O3"/>
    <mergeCell ref="B5:E5"/>
    <mergeCell ref="B6:E6"/>
    <mergeCell ref="F5:N5"/>
    <mergeCell ref="F6:N6"/>
    <mergeCell ref="L14:O15"/>
    <mergeCell ref="B16:D17"/>
    <mergeCell ref="E16:H17"/>
    <mergeCell ref="I16:K17"/>
    <mergeCell ref="L16:O17"/>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zoomScaleNormal="100" zoomScaleSheetLayoutView="100" workbookViewId="0">
      <selection activeCell="C32" sqref="C32"/>
    </sheetView>
  </sheetViews>
  <sheetFormatPr defaultColWidth="5.625" defaultRowHeight="13.5"/>
  <cols>
    <col min="1" max="16384" width="5.625" style="232"/>
  </cols>
  <sheetData>
    <row r="1" spans="1:15">
      <c r="A1" s="232" t="s">
        <v>488</v>
      </c>
    </row>
    <row r="2" spans="1:15">
      <c r="M2" s="491" t="s">
        <v>353</v>
      </c>
      <c r="N2" s="491"/>
      <c r="O2" s="491"/>
    </row>
    <row r="3" spans="1:15">
      <c r="M3" s="490" t="s">
        <v>616</v>
      </c>
      <c r="N3" s="490"/>
      <c r="O3" s="490"/>
    </row>
    <row r="5" spans="1:15">
      <c r="A5" s="232" t="s">
        <v>354</v>
      </c>
    </row>
    <row r="7" spans="1:15">
      <c r="H7" s="233" t="s">
        <v>434</v>
      </c>
      <c r="I7" s="233" t="s">
        <v>430</v>
      </c>
    </row>
    <row r="8" spans="1:15">
      <c r="I8" s="233"/>
    </row>
    <row r="9" spans="1:15">
      <c r="I9" s="233" t="s">
        <v>431</v>
      </c>
    </row>
    <row r="10" spans="1:15">
      <c r="I10" s="233"/>
    </row>
    <row r="11" spans="1:15">
      <c r="I11" s="233" t="s">
        <v>432</v>
      </c>
      <c r="N11" s="233"/>
    </row>
    <row r="12" spans="1:15">
      <c r="I12" s="233"/>
      <c r="N12" s="233"/>
    </row>
    <row r="13" spans="1:15">
      <c r="I13" s="233" t="s">
        <v>433</v>
      </c>
      <c r="N13" s="233"/>
    </row>
    <row r="17" spans="1:15">
      <c r="A17" s="488" t="s">
        <v>416</v>
      </c>
      <c r="B17" s="488"/>
      <c r="C17" s="488"/>
      <c r="D17" s="488"/>
      <c r="E17" s="488"/>
      <c r="F17" s="488"/>
      <c r="G17" s="488"/>
      <c r="H17" s="488"/>
      <c r="I17" s="488"/>
      <c r="J17" s="488"/>
      <c r="K17" s="488"/>
      <c r="L17" s="488"/>
      <c r="M17" s="488"/>
      <c r="N17" s="488"/>
      <c r="O17" s="488"/>
    </row>
    <row r="20" spans="1:15" ht="15" customHeight="1">
      <c r="A20" s="232" t="s">
        <v>486</v>
      </c>
    </row>
    <row r="21" spans="1:15" ht="15" customHeight="1">
      <c r="A21" s="232" t="s">
        <v>417</v>
      </c>
    </row>
    <row r="24" spans="1:15">
      <c r="A24" s="488" t="s">
        <v>418</v>
      </c>
      <c r="B24" s="488"/>
      <c r="C24" s="488"/>
      <c r="D24" s="488"/>
      <c r="E24" s="488"/>
      <c r="F24" s="488"/>
      <c r="G24" s="488"/>
      <c r="H24" s="488"/>
      <c r="I24" s="488"/>
      <c r="J24" s="488"/>
      <c r="K24" s="488"/>
      <c r="L24" s="488"/>
      <c r="M24" s="488"/>
      <c r="N24" s="488"/>
      <c r="O24" s="488"/>
    </row>
    <row r="25" spans="1:15">
      <c r="A25" s="234"/>
      <c r="B25" s="234"/>
      <c r="C25" s="234"/>
      <c r="D25" s="234"/>
      <c r="E25" s="234"/>
      <c r="F25" s="234"/>
      <c r="G25" s="234"/>
      <c r="H25" s="234"/>
      <c r="I25" s="234"/>
      <c r="J25" s="234"/>
      <c r="K25" s="234"/>
      <c r="L25" s="234"/>
      <c r="M25" s="234"/>
      <c r="N25" s="234"/>
      <c r="O25" s="234"/>
    </row>
    <row r="27" spans="1:15" ht="14.25">
      <c r="B27" s="232" t="s">
        <v>419</v>
      </c>
      <c r="E27" s="232" t="s">
        <v>420</v>
      </c>
      <c r="F27" s="489">
        <f>収支予算書!S41</f>
        <v>0</v>
      </c>
      <c r="G27" s="489"/>
      <c r="H27" s="489"/>
      <c r="I27" s="489"/>
      <c r="J27" s="232" t="s">
        <v>361</v>
      </c>
    </row>
    <row r="28" spans="1:15">
      <c r="F28" s="234"/>
      <c r="G28" s="234"/>
      <c r="H28" s="234"/>
      <c r="I28" s="234"/>
    </row>
    <row r="30" spans="1:15">
      <c r="B30" s="232" t="s">
        <v>421</v>
      </c>
    </row>
    <row r="38" spans="2:12">
      <c r="B38" s="232" t="s">
        <v>422</v>
      </c>
      <c r="G38" s="764"/>
      <c r="H38" s="488"/>
      <c r="I38" s="488"/>
      <c r="J38" s="488"/>
      <c r="K38" s="488"/>
      <c r="L38" s="488"/>
    </row>
    <row r="41" spans="2:12">
      <c r="B41" s="232" t="s">
        <v>423</v>
      </c>
    </row>
    <row r="43" spans="2:12">
      <c r="B43" s="232" t="s">
        <v>425</v>
      </c>
    </row>
    <row r="44" spans="2:12">
      <c r="B44" s="232" t="s">
        <v>424</v>
      </c>
    </row>
    <row r="45" spans="2:12">
      <c r="B45" s="232" t="s">
        <v>426</v>
      </c>
    </row>
    <row r="46" spans="2:12">
      <c r="B46" s="232" t="s">
        <v>428</v>
      </c>
    </row>
    <row r="47" spans="2:12">
      <c r="B47" s="232" t="s">
        <v>427</v>
      </c>
    </row>
    <row r="48" spans="2:12">
      <c r="B48" s="232" t="s">
        <v>429</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zoomScale="85" zoomScaleNormal="85" zoomScaleSheetLayoutView="85" workbookViewId="0">
      <selection activeCell="AN19" sqref="AN19"/>
    </sheetView>
  </sheetViews>
  <sheetFormatPr defaultRowHeight="13.5"/>
  <cols>
    <col min="1" max="8" width="2.125" style="52" customWidth="1"/>
    <col min="9" max="10" width="4.375" style="52" customWidth="1"/>
    <col min="11" max="18" width="4" style="25" customWidth="1"/>
    <col min="19" max="26" width="3" style="52" customWidth="1"/>
    <col min="27" max="35" width="2.125" style="52" customWidth="1"/>
    <col min="36" max="36" width="4" style="52" customWidth="1"/>
    <col min="37" max="113" width="2.125" style="52" customWidth="1"/>
    <col min="114" max="256" width="9" style="52"/>
    <col min="257" max="264" width="2.125" style="52" customWidth="1"/>
    <col min="265" max="266" width="4.375" style="52" customWidth="1"/>
    <col min="267" max="274" width="4" style="52" customWidth="1"/>
    <col min="275" max="282" width="3" style="52" customWidth="1"/>
    <col min="283" max="291" width="2.125" style="52" customWidth="1"/>
    <col min="292" max="292" width="4" style="52" customWidth="1"/>
    <col min="293" max="369" width="2.125" style="52" customWidth="1"/>
    <col min="370" max="512" width="9" style="52"/>
    <col min="513" max="520" width="2.125" style="52" customWidth="1"/>
    <col min="521" max="522" width="4.375" style="52" customWidth="1"/>
    <col min="523" max="530" width="4" style="52" customWidth="1"/>
    <col min="531" max="538" width="3" style="52" customWidth="1"/>
    <col min="539" max="547" width="2.125" style="52" customWidth="1"/>
    <col min="548" max="548" width="4" style="52" customWidth="1"/>
    <col min="549" max="625" width="2.125" style="52" customWidth="1"/>
    <col min="626" max="768" width="9" style="52"/>
    <col min="769" max="776" width="2.125" style="52" customWidth="1"/>
    <col min="777" max="778" width="4.375" style="52" customWidth="1"/>
    <col min="779" max="786" width="4" style="52" customWidth="1"/>
    <col min="787" max="794" width="3" style="52" customWidth="1"/>
    <col min="795" max="803" width="2.125" style="52" customWidth="1"/>
    <col min="804" max="804" width="4" style="52" customWidth="1"/>
    <col min="805" max="881" width="2.125" style="52" customWidth="1"/>
    <col min="882" max="1024" width="9" style="52"/>
    <col min="1025" max="1032" width="2.125" style="52" customWidth="1"/>
    <col min="1033" max="1034" width="4.375" style="52" customWidth="1"/>
    <col min="1035" max="1042" width="4" style="52" customWidth="1"/>
    <col min="1043" max="1050" width="3" style="52" customWidth="1"/>
    <col min="1051" max="1059" width="2.125" style="52" customWidth="1"/>
    <col min="1060" max="1060" width="4" style="52" customWidth="1"/>
    <col min="1061" max="1137" width="2.125" style="52" customWidth="1"/>
    <col min="1138" max="1280" width="9" style="52"/>
    <col min="1281" max="1288" width="2.125" style="52" customWidth="1"/>
    <col min="1289" max="1290" width="4.375" style="52" customWidth="1"/>
    <col min="1291" max="1298" width="4" style="52" customWidth="1"/>
    <col min="1299" max="1306" width="3" style="52" customWidth="1"/>
    <col min="1307" max="1315" width="2.125" style="52" customWidth="1"/>
    <col min="1316" max="1316" width="4" style="52" customWidth="1"/>
    <col min="1317" max="1393" width="2.125" style="52" customWidth="1"/>
    <col min="1394" max="1536" width="9" style="52"/>
    <col min="1537" max="1544" width="2.125" style="52" customWidth="1"/>
    <col min="1545" max="1546" width="4.375" style="52" customWidth="1"/>
    <col min="1547" max="1554" width="4" style="52" customWidth="1"/>
    <col min="1555" max="1562" width="3" style="52" customWidth="1"/>
    <col min="1563" max="1571" width="2.125" style="52" customWidth="1"/>
    <col min="1572" max="1572" width="4" style="52" customWidth="1"/>
    <col min="1573" max="1649" width="2.125" style="52" customWidth="1"/>
    <col min="1650" max="1792" width="9" style="52"/>
    <col min="1793" max="1800" width="2.125" style="52" customWidth="1"/>
    <col min="1801" max="1802" width="4.375" style="52" customWidth="1"/>
    <col min="1803" max="1810" width="4" style="52" customWidth="1"/>
    <col min="1811" max="1818" width="3" style="52" customWidth="1"/>
    <col min="1819" max="1827" width="2.125" style="52" customWidth="1"/>
    <col min="1828" max="1828" width="4" style="52" customWidth="1"/>
    <col min="1829" max="1905" width="2.125" style="52" customWidth="1"/>
    <col min="1906" max="2048" width="9" style="52"/>
    <col min="2049" max="2056" width="2.125" style="52" customWidth="1"/>
    <col min="2057" max="2058" width="4.375" style="52" customWidth="1"/>
    <col min="2059" max="2066" width="4" style="52" customWidth="1"/>
    <col min="2067" max="2074" width="3" style="52" customWidth="1"/>
    <col min="2075" max="2083" width="2.125" style="52" customWidth="1"/>
    <col min="2084" max="2084" width="4" style="52" customWidth="1"/>
    <col min="2085" max="2161" width="2.125" style="52" customWidth="1"/>
    <col min="2162" max="2304" width="9" style="52"/>
    <col min="2305" max="2312" width="2.125" style="52" customWidth="1"/>
    <col min="2313" max="2314" width="4.375" style="52" customWidth="1"/>
    <col min="2315" max="2322" width="4" style="52" customWidth="1"/>
    <col min="2323" max="2330" width="3" style="52" customWidth="1"/>
    <col min="2331" max="2339" width="2.125" style="52" customWidth="1"/>
    <col min="2340" max="2340" width="4" style="52" customWidth="1"/>
    <col min="2341" max="2417" width="2.125" style="52" customWidth="1"/>
    <col min="2418" max="2560" width="9" style="52"/>
    <col min="2561" max="2568" width="2.125" style="52" customWidth="1"/>
    <col min="2569" max="2570" width="4.375" style="52" customWidth="1"/>
    <col min="2571" max="2578" width="4" style="52" customWidth="1"/>
    <col min="2579" max="2586" width="3" style="52" customWidth="1"/>
    <col min="2587" max="2595" width="2.125" style="52" customWidth="1"/>
    <col min="2596" max="2596" width="4" style="52" customWidth="1"/>
    <col min="2597" max="2673" width="2.125" style="52" customWidth="1"/>
    <col min="2674" max="2816" width="9" style="52"/>
    <col min="2817" max="2824" width="2.125" style="52" customWidth="1"/>
    <col min="2825" max="2826" width="4.375" style="52" customWidth="1"/>
    <col min="2827" max="2834" width="4" style="52" customWidth="1"/>
    <col min="2835" max="2842" width="3" style="52" customWidth="1"/>
    <col min="2843" max="2851" width="2.125" style="52" customWidth="1"/>
    <col min="2852" max="2852" width="4" style="52" customWidth="1"/>
    <col min="2853" max="2929" width="2.125" style="52" customWidth="1"/>
    <col min="2930" max="3072" width="9" style="52"/>
    <col min="3073" max="3080" width="2.125" style="52" customWidth="1"/>
    <col min="3081" max="3082" width="4.375" style="52" customWidth="1"/>
    <col min="3083" max="3090" width="4" style="52" customWidth="1"/>
    <col min="3091" max="3098" width="3" style="52" customWidth="1"/>
    <col min="3099" max="3107" width="2.125" style="52" customWidth="1"/>
    <col min="3108" max="3108" width="4" style="52" customWidth="1"/>
    <col min="3109" max="3185" width="2.125" style="52" customWidth="1"/>
    <col min="3186" max="3328" width="9" style="52"/>
    <col min="3329" max="3336" width="2.125" style="52" customWidth="1"/>
    <col min="3337" max="3338" width="4.375" style="52" customWidth="1"/>
    <col min="3339" max="3346" width="4" style="52" customWidth="1"/>
    <col min="3347" max="3354" width="3" style="52" customWidth="1"/>
    <col min="3355" max="3363" width="2.125" style="52" customWidth="1"/>
    <col min="3364" max="3364" width="4" style="52" customWidth="1"/>
    <col min="3365" max="3441" width="2.125" style="52" customWidth="1"/>
    <col min="3442" max="3584" width="9" style="52"/>
    <col min="3585" max="3592" width="2.125" style="52" customWidth="1"/>
    <col min="3593" max="3594" width="4.375" style="52" customWidth="1"/>
    <col min="3595" max="3602" width="4" style="52" customWidth="1"/>
    <col min="3603" max="3610" width="3" style="52" customWidth="1"/>
    <col min="3611" max="3619" width="2.125" style="52" customWidth="1"/>
    <col min="3620" max="3620" width="4" style="52" customWidth="1"/>
    <col min="3621" max="3697" width="2.125" style="52" customWidth="1"/>
    <col min="3698" max="3840" width="9" style="52"/>
    <col min="3841" max="3848" width="2.125" style="52" customWidth="1"/>
    <col min="3849" max="3850" width="4.375" style="52" customWidth="1"/>
    <col min="3851" max="3858" width="4" style="52" customWidth="1"/>
    <col min="3859" max="3866" width="3" style="52" customWidth="1"/>
    <col min="3867" max="3875" width="2.125" style="52" customWidth="1"/>
    <col min="3876" max="3876" width="4" style="52" customWidth="1"/>
    <col min="3877" max="3953" width="2.125" style="52" customWidth="1"/>
    <col min="3954" max="4096" width="9" style="52"/>
    <col min="4097" max="4104" width="2.125" style="52" customWidth="1"/>
    <col min="4105" max="4106" width="4.375" style="52" customWidth="1"/>
    <col min="4107" max="4114" width="4" style="52" customWidth="1"/>
    <col min="4115" max="4122" width="3" style="52" customWidth="1"/>
    <col min="4123" max="4131" width="2.125" style="52" customWidth="1"/>
    <col min="4132" max="4132" width="4" style="52" customWidth="1"/>
    <col min="4133" max="4209" width="2.125" style="52" customWidth="1"/>
    <col min="4210" max="4352" width="9" style="52"/>
    <col min="4353" max="4360" width="2.125" style="52" customWidth="1"/>
    <col min="4361" max="4362" width="4.375" style="52" customWidth="1"/>
    <col min="4363" max="4370" width="4" style="52" customWidth="1"/>
    <col min="4371" max="4378" width="3" style="52" customWidth="1"/>
    <col min="4379" max="4387" width="2.125" style="52" customWidth="1"/>
    <col min="4388" max="4388" width="4" style="52" customWidth="1"/>
    <col min="4389" max="4465" width="2.125" style="52" customWidth="1"/>
    <col min="4466" max="4608" width="9" style="52"/>
    <col min="4609" max="4616" width="2.125" style="52" customWidth="1"/>
    <col min="4617" max="4618" width="4.375" style="52" customWidth="1"/>
    <col min="4619" max="4626" width="4" style="52" customWidth="1"/>
    <col min="4627" max="4634" width="3" style="52" customWidth="1"/>
    <col min="4635" max="4643" width="2.125" style="52" customWidth="1"/>
    <col min="4644" max="4644" width="4" style="52" customWidth="1"/>
    <col min="4645" max="4721" width="2.125" style="52" customWidth="1"/>
    <col min="4722" max="4864" width="9" style="52"/>
    <col min="4865" max="4872" width="2.125" style="52" customWidth="1"/>
    <col min="4873" max="4874" width="4.375" style="52" customWidth="1"/>
    <col min="4875" max="4882" width="4" style="52" customWidth="1"/>
    <col min="4883" max="4890" width="3" style="52" customWidth="1"/>
    <col min="4891" max="4899" width="2.125" style="52" customWidth="1"/>
    <col min="4900" max="4900" width="4" style="52" customWidth="1"/>
    <col min="4901" max="4977" width="2.125" style="52" customWidth="1"/>
    <col min="4978" max="5120" width="9" style="52"/>
    <col min="5121" max="5128" width="2.125" style="52" customWidth="1"/>
    <col min="5129" max="5130" width="4.375" style="52" customWidth="1"/>
    <col min="5131" max="5138" width="4" style="52" customWidth="1"/>
    <col min="5139" max="5146" width="3" style="52" customWidth="1"/>
    <col min="5147" max="5155" width="2.125" style="52" customWidth="1"/>
    <col min="5156" max="5156" width="4" style="52" customWidth="1"/>
    <col min="5157" max="5233" width="2.125" style="52" customWidth="1"/>
    <col min="5234" max="5376" width="9" style="52"/>
    <col min="5377" max="5384" width="2.125" style="52" customWidth="1"/>
    <col min="5385" max="5386" width="4.375" style="52" customWidth="1"/>
    <col min="5387" max="5394" width="4" style="52" customWidth="1"/>
    <col min="5395" max="5402" width="3" style="52" customWidth="1"/>
    <col min="5403" max="5411" width="2.125" style="52" customWidth="1"/>
    <col min="5412" max="5412" width="4" style="52" customWidth="1"/>
    <col min="5413" max="5489" width="2.125" style="52" customWidth="1"/>
    <col min="5490" max="5632" width="9" style="52"/>
    <col min="5633" max="5640" width="2.125" style="52" customWidth="1"/>
    <col min="5641" max="5642" width="4.375" style="52" customWidth="1"/>
    <col min="5643" max="5650" width="4" style="52" customWidth="1"/>
    <col min="5651" max="5658" width="3" style="52" customWidth="1"/>
    <col min="5659" max="5667" width="2.125" style="52" customWidth="1"/>
    <col min="5668" max="5668" width="4" style="52" customWidth="1"/>
    <col min="5669" max="5745" width="2.125" style="52" customWidth="1"/>
    <col min="5746" max="5888" width="9" style="52"/>
    <col min="5889" max="5896" width="2.125" style="52" customWidth="1"/>
    <col min="5897" max="5898" width="4.375" style="52" customWidth="1"/>
    <col min="5899" max="5906" width="4" style="52" customWidth="1"/>
    <col min="5907" max="5914" width="3" style="52" customWidth="1"/>
    <col min="5915" max="5923" width="2.125" style="52" customWidth="1"/>
    <col min="5924" max="5924" width="4" style="52" customWidth="1"/>
    <col min="5925" max="6001" width="2.125" style="52" customWidth="1"/>
    <col min="6002" max="6144" width="9" style="52"/>
    <col min="6145" max="6152" width="2.125" style="52" customWidth="1"/>
    <col min="6153" max="6154" width="4.375" style="52" customWidth="1"/>
    <col min="6155" max="6162" width="4" style="52" customWidth="1"/>
    <col min="6163" max="6170" width="3" style="52" customWidth="1"/>
    <col min="6171" max="6179" width="2.125" style="52" customWidth="1"/>
    <col min="6180" max="6180" width="4" style="52" customWidth="1"/>
    <col min="6181" max="6257" width="2.125" style="52" customWidth="1"/>
    <col min="6258" max="6400" width="9" style="52"/>
    <col min="6401" max="6408" width="2.125" style="52" customWidth="1"/>
    <col min="6409" max="6410" width="4.375" style="52" customWidth="1"/>
    <col min="6411" max="6418" width="4" style="52" customWidth="1"/>
    <col min="6419" max="6426" width="3" style="52" customWidth="1"/>
    <col min="6427" max="6435" width="2.125" style="52" customWidth="1"/>
    <col min="6436" max="6436" width="4" style="52" customWidth="1"/>
    <col min="6437" max="6513" width="2.125" style="52" customWidth="1"/>
    <col min="6514" max="6656" width="9" style="52"/>
    <col min="6657" max="6664" width="2.125" style="52" customWidth="1"/>
    <col min="6665" max="6666" width="4.375" style="52" customWidth="1"/>
    <col min="6667" max="6674" width="4" style="52" customWidth="1"/>
    <col min="6675" max="6682" width="3" style="52" customWidth="1"/>
    <col min="6683" max="6691" width="2.125" style="52" customWidth="1"/>
    <col min="6692" max="6692" width="4" style="52" customWidth="1"/>
    <col min="6693" max="6769" width="2.125" style="52" customWidth="1"/>
    <col min="6770" max="6912" width="9" style="52"/>
    <col min="6913" max="6920" width="2.125" style="52" customWidth="1"/>
    <col min="6921" max="6922" width="4.375" style="52" customWidth="1"/>
    <col min="6923" max="6930" width="4" style="52" customWidth="1"/>
    <col min="6931" max="6938" width="3" style="52" customWidth="1"/>
    <col min="6939" max="6947" width="2.125" style="52" customWidth="1"/>
    <col min="6948" max="6948" width="4" style="52" customWidth="1"/>
    <col min="6949" max="7025" width="2.125" style="52" customWidth="1"/>
    <col min="7026" max="7168" width="9" style="52"/>
    <col min="7169" max="7176" width="2.125" style="52" customWidth="1"/>
    <col min="7177" max="7178" width="4.375" style="52" customWidth="1"/>
    <col min="7179" max="7186" width="4" style="52" customWidth="1"/>
    <col min="7187" max="7194" width="3" style="52" customWidth="1"/>
    <col min="7195" max="7203" width="2.125" style="52" customWidth="1"/>
    <col min="7204" max="7204" width="4" style="52" customWidth="1"/>
    <col min="7205" max="7281" width="2.125" style="52" customWidth="1"/>
    <col min="7282" max="7424" width="9" style="52"/>
    <col min="7425" max="7432" width="2.125" style="52" customWidth="1"/>
    <col min="7433" max="7434" width="4.375" style="52" customWidth="1"/>
    <col min="7435" max="7442" width="4" style="52" customWidth="1"/>
    <col min="7443" max="7450" width="3" style="52" customWidth="1"/>
    <col min="7451" max="7459" width="2.125" style="52" customWidth="1"/>
    <col min="7460" max="7460" width="4" style="52" customWidth="1"/>
    <col min="7461" max="7537" width="2.125" style="52" customWidth="1"/>
    <col min="7538" max="7680" width="9" style="52"/>
    <col min="7681" max="7688" width="2.125" style="52" customWidth="1"/>
    <col min="7689" max="7690" width="4.375" style="52" customWidth="1"/>
    <col min="7691" max="7698" width="4" style="52" customWidth="1"/>
    <col min="7699" max="7706" width="3" style="52" customWidth="1"/>
    <col min="7707" max="7715" width="2.125" style="52" customWidth="1"/>
    <col min="7716" max="7716" width="4" style="52" customWidth="1"/>
    <col min="7717" max="7793" width="2.125" style="52" customWidth="1"/>
    <col min="7794" max="7936" width="9" style="52"/>
    <col min="7937" max="7944" width="2.125" style="52" customWidth="1"/>
    <col min="7945" max="7946" width="4.375" style="52" customWidth="1"/>
    <col min="7947" max="7954" width="4" style="52" customWidth="1"/>
    <col min="7955" max="7962" width="3" style="52" customWidth="1"/>
    <col min="7963" max="7971" width="2.125" style="52" customWidth="1"/>
    <col min="7972" max="7972" width="4" style="52" customWidth="1"/>
    <col min="7973" max="8049" width="2.125" style="52" customWidth="1"/>
    <col min="8050" max="8192" width="9" style="52"/>
    <col min="8193" max="8200" width="2.125" style="52" customWidth="1"/>
    <col min="8201" max="8202" width="4.375" style="52" customWidth="1"/>
    <col min="8203" max="8210" width="4" style="52" customWidth="1"/>
    <col min="8211" max="8218" width="3" style="52" customWidth="1"/>
    <col min="8219" max="8227" width="2.125" style="52" customWidth="1"/>
    <col min="8228" max="8228" width="4" style="52" customWidth="1"/>
    <col min="8229" max="8305" width="2.125" style="52" customWidth="1"/>
    <col min="8306" max="8448" width="9" style="52"/>
    <col min="8449" max="8456" width="2.125" style="52" customWidth="1"/>
    <col min="8457" max="8458" width="4.375" style="52" customWidth="1"/>
    <col min="8459" max="8466" width="4" style="52" customWidth="1"/>
    <col min="8467" max="8474" width="3" style="52" customWidth="1"/>
    <col min="8475" max="8483" width="2.125" style="52" customWidth="1"/>
    <col min="8484" max="8484" width="4" style="52" customWidth="1"/>
    <col min="8485" max="8561" width="2.125" style="52" customWidth="1"/>
    <col min="8562" max="8704" width="9" style="52"/>
    <col min="8705" max="8712" width="2.125" style="52" customWidth="1"/>
    <col min="8713" max="8714" width="4.375" style="52" customWidth="1"/>
    <col min="8715" max="8722" width="4" style="52" customWidth="1"/>
    <col min="8723" max="8730" width="3" style="52" customWidth="1"/>
    <col min="8731" max="8739" width="2.125" style="52" customWidth="1"/>
    <col min="8740" max="8740" width="4" style="52" customWidth="1"/>
    <col min="8741" max="8817" width="2.125" style="52" customWidth="1"/>
    <col min="8818" max="8960" width="9" style="52"/>
    <col min="8961" max="8968" width="2.125" style="52" customWidth="1"/>
    <col min="8969" max="8970" width="4.375" style="52" customWidth="1"/>
    <col min="8971" max="8978" width="4" style="52" customWidth="1"/>
    <col min="8979" max="8986" width="3" style="52" customWidth="1"/>
    <col min="8987" max="8995" width="2.125" style="52" customWidth="1"/>
    <col min="8996" max="8996" width="4" style="52" customWidth="1"/>
    <col min="8997" max="9073" width="2.125" style="52" customWidth="1"/>
    <col min="9074" max="9216" width="9" style="52"/>
    <col min="9217" max="9224" width="2.125" style="52" customWidth="1"/>
    <col min="9225" max="9226" width="4.375" style="52" customWidth="1"/>
    <col min="9227" max="9234" width="4" style="52" customWidth="1"/>
    <col min="9235" max="9242" width="3" style="52" customWidth="1"/>
    <col min="9243" max="9251" width="2.125" style="52" customWidth="1"/>
    <col min="9252" max="9252" width="4" style="52" customWidth="1"/>
    <col min="9253" max="9329" width="2.125" style="52" customWidth="1"/>
    <col min="9330" max="9472" width="9" style="52"/>
    <col min="9473" max="9480" width="2.125" style="52" customWidth="1"/>
    <col min="9481" max="9482" width="4.375" style="52" customWidth="1"/>
    <col min="9483" max="9490" width="4" style="52" customWidth="1"/>
    <col min="9491" max="9498" width="3" style="52" customWidth="1"/>
    <col min="9499" max="9507" width="2.125" style="52" customWidth="1"/>
    <col min="9508" max="9508" width="4" style="52" customWidth="1"/>
    <col min="9509" max="9585" width="2.125" style="52" customWidth="1"/>
    <col min="9586" max="9728" width="9" style="52"/>
    <col min="9729" max="9736" width="2.125" style="52" customWidth="1"/>
    <col min="9737" max="9738" width="4.375" style="52" customWidth="1"/>
    <col min="9739" max="9746" width="4" style="52" customWidth="1"/>
    <col min="9747" max="9754" width="3" style="52" customWidth="1"/>
    <col min="9755" max="9763" width="2.125" style="52" customWidth="1"/>
    <col min="9764" max="9764" width="4" style="52" customWidth="1"/>
    <col min="9765" max="9841" width="2.125" style="52" customWidth="1"/>
    <col min="9842" max="9984" width="9" style="52"/>
    <col min="9985" max="9992" width="2.125" style="52" customWidth="1"/>
    <col min="9993" max="9994" width="4.375" style="52" customWidth="1"/>
    <col min="9995" max="10002" width="4" style="52" customWidth="1"/>
    <col min="10003" max="10010" width="3" style="52" customWidth="1"/>
    <col min="10011" max="10019" width="2.125" style="52" customWidth="1"/>
    <col min="10020" max="10020" width="4" style="52" customWidth="1"/>
    <col min="10021" max="10097" width="2.125" style="52" customWidth="1"/>
    <col min="10098" max="10240" width="9" style="52"/>
    <col min="10241" max="10248" width="2.125" style="52" customWidth="1"/>
    <col min="10249" max="10250" width="4.375" style="52" customWidth="1"/>
    <col min="10251" max="10258" width="4" style="52" customWidth="1"/>
    <col min="10259" max="10266" width="3" style="52" customWidth="1"/>
    <col min="10267" max="10275" width="2.125" style="52" customWidth="1"/>
    <col min="10276" max="10276" width="4" style="52" customWidth="1"/>
    <col min="10277" max="10353" width="2.125" style="52" customWidth="1"/>
    <col min="10354" max="10496" width="9" style="52"/>
    <col min="10497" max="10504" width="2.125" style="52" customWidth="1"/>
    <col min="10505" max="10506" width="4.375" style="52" customWidth="1"/>
    <col min="10507" max="10514" width="4" style="52" customWidth="1"/>
    <col min="10515" max="10522" width="3" style="52" customWidth="1"/>
    <col min="10523" max="10531" width="2.125" style="52" customWidth="1"/>
    <col min="10532" max="10532" width="4" style="52" customWidth="1"/>
    <col min="10533" max="10609" width="2.125" style="52" customWidth="1"/>
    <col min="10610" max="10752" width="9" style="52"/>
    <col min="10753" max="10760" width="2.125" style="52" customWidth="1"/>
    <col min="10761" max="10762" width="4.375" style="52" customWidth="1"/>
    <col min="10763" max="10770" width="4" style="52" customWidth="1"/>
    <col min="10771" max="10778" width="3" style="52" customWidth="1"/>
    <col min="10779" max="10787" width="2.125" style="52" customWidth="1"/>
    <col min="10788" max="10788" width="4" style="52" customWidth="1"/>
    <col min="10789" max="10865" width="2.125" style="52" customWidth="1"/>
    <col min="10866" max="11008" width="9" style="52"/>
    <col min="11009" max="11016" width="2.125" style="52" customWidth="1"/>
    <col min="11017" max="11018" width="4.375" style="52" customWidth="1"/>
    <col min="11019" max="11026" width="4" style="52" customWidth="1"/>
    <col min="11027" max="11034" width="3" style="52" customWidth="1"/>
    <col min="11035" max="11043" width="2.125" style="52" customWidth="1"/>
    <col min="11044" max="11044" width="4" style="52" customWidth="1"/>
    <col min="11045" max="11121" width="2.125" style="52" customWidth="1"/>
    <col min="11122" max="11264" width="9" style="52"/>
    <col min="11265" max="11272" width="2.125" style="52" customWidth="1"/>
    <col min="11273" max="11274" width="4.375" style="52" customWidth="1"/>
    <col min="11275" max="11282" width="4" style="52" customWidth="1"/>
    <col min="11283" max="11290" width="3" style="52" customWidth="1"/>
    <col min="11291" max="11299" width="2.125" style="52" customWidth="1"/>
    <col min="11300" max="11300" width="4" style="52" customWidth="1"/>
    <col min="11301" max="11377" width="2.125" style="52" customWidth="1"/>
    <col min="11378" max="11520" width="9" style="52"/>
    <col min="11521" max="11528" width="2.125" style="52" customWidth="1"/>
    <col min="11529" max="11530" width="4.375" style="52" customWidth="1"/>
    <col min="11531" max="11538" width="4" style="52" customWidth="1"/>
    <col min="11539" max="11546" width="3" style="52" customWidth="1"/>
    <col min="11547" max="11555" width="2.125" style="52" customWidth="1"/>
    <col min="11556" max="11556" width="4" style="52" customWidth="1"/>
    <col min="11557" max="11633" width="2.125" style="52" customWidth="1"/>
    <col min="11634" max="11776" width="9" style="52"/>
    <col min="11777" max="11784" width="2.125" style="52" customWidth="1"/>
    <col min="11785" max="11786" width="4.375" style="52" customWidth="1"/>
    <col min="11787" max="11794" width="4" style="52" customWidth="1"/>
    <col min="11795" max="11802" width="3" style="52" customWidth="1"/>
    <col min="11803" max="11811" width="2.125" style="52" customWidth="1"/>
    <col min="11812" max="11812" width="4" style="52" customWidth="1"/>
    <col min="11813" max="11889" width="2.125" style="52" customWidth="1"/>
    <col min="11890" max="12032" width="9" style="52"/>
    <col min="12033" max="12040" width="2.125" style="52" customWidth="1"/>
    <col min="12041" max="12042" width="4.375" style="52" customWidth="1"/>
    <col min="12043" max="12050" width="4" style="52" customWidth="1"/>
    <col min="12051" max="12058" width="3" style="52" customWidth="1"/>
    <col min="12059" max="12067" width="2.125" style="52" customWidth="1"/>
    <col min="12068" max="12068" width="4" style="52" customWidth="1"/>
    <col min="12069" max="12145" width="2.125" style="52" customWidth="1"/>
    <col min="12146" max="12288" width="9" style="52"/>
    <col min="12289" max="12296" width="2.125" style="52" customWidth="1"/>
    <col min="12297" max="12298" width="4.375" style="52" customWidth="1"/>
    <col min="12299" max="12306" width="4" style="52" customWidth="1"/>
    <col min="12307" max="12314" width="3" style="52" customWidth="1"/>
    <col min="12315" max="12323" width="2.125" style="52" customWidth="1"/>
    <col min="12324" max="12324" width="4" style="52" customWidth="1"/>
    <col min="12325" max="12401" width="2.125" style="52" customWidth="1"/>
    <col min="12402" max="12544" width="9" style="52"/>
    <col min="12545" max="12552" width="2.125" style="52" customWidth="1"/>
    <col min="12553" max="12554" width="4.375" style="52" customWidth="1"/>
    <col min="12555" max="12562" width="4" style="52" customWidth="1"/>
    <col min="12563" max="12570" width="3" style="52" customWidth="1"/>
    <col min="12571" max="12579" width="2.125" style="52" customWidth="1"/>
    <col min="12580" max="12580" width="4" style="52" customWidth="1"/>
    <col min="12581" max="12657" width="2.125" style="52" customWidth="1"/>
    <col min="12658" max="12800" width="9" style="52"/>
    <col min="12801" max="12808" width="2.125" style="52" customWidth="1"/>
    <col min="12809" max="12810" width="4.375" style="52" customWidth="1"/>
    <col min="12811" max="12818" width="4" style="52" customWidth="1"/>
    <col min="12819" max="12826" width="3" style="52" customWidth="1"/>
    <col min="12827" max="12835" width="2.125" style="52" customWidth="1"/>
    <col min="12836" max="12836" width="4" style="52" customWidth="1"/>
    <col min="12837" max="12913" width="2.125" style="52" customWidth="1"/>
    <col min="12914" max="13056" width="9" style="52"/>
    <col min="13057" max="13064" width="2.125" style="52" customWidth="1"/>
    <col min="13065" max="13066" width="4.375" style="52" customWidth="1"/>
    <col min="13067" max="13074" width="4" style="52" customWidth="1"/>
    <col min="13075" max="13082" width="3" style="52" customWidth="1"/>
    <col min="13083" max="13091" width="2.125" style="52" customWidth="1"/>
    <col min="13092" max="13092" width="4" style="52" customWidth="1"/>
    <col min="13093" max="13169" width="2.125" style="52" customWidth="1"/>
    <col min="13170" max="13312" width="9" style="52"/>
    <col min="13313" max="13320" width="2.125" style="52" customWidth="1"/>
    <col min="13321" max="13322" width="4.375" style="52" customWidth="1"/>
    <col min="13323" max="13330" width="4" style="52" customWidth="1"/>
    <col min="13331" max="13338" width="3" style="52" customWidth="1"/>
    <col min="13339" max="13347" width="2.125" style="52" customWidth="1"/>
    <col min="13348" max="13348" width="4" style="52" customWidth="1"/>
    <col min="13349" max="13425" width="2.125" style="52" customWidth="1"/>
    <col min="13426" max="13568" width="9" style="52"/>
    <col min="13569" max="13576" width="2.125" style="52" customWidth="1"/>
    <col min="13577" max="13578" width="4.375" style="52" customWidth="1"/>
    <col min="13579" max="13586" width="4" style="52" customWidth="1"/>
    <col min="13587" max="13594" width="3" style="52" customWidth="1"/>
    <col min="13595" max="13603" width="2.125" style="52" customWidth="1"/>
    <col min="13604" max="13604" width="4" style="52" customWidth="1"/>
    <col min="13605" max="13681" width="2.125" style="52" customWidth="1"/>
    <col min="13682" max="13824" width="9" style="52"/>
    <col min="13825" max="13832" width="2.125" style="52" customWidth="1"/>
    <col min="13833" max="13834" width="4.375" style="52" customWidth="1"/>
    <col min="13835" max="13842" width="4" style="52" customWidth="1"/>
    <col min="13843" max="13850" width="3" style="52" customWidth="1"/>
    <col min="13851" max="13859" width="2.125" style="52" customWidth="1"/>
    <col min="13860" max="13860" width="4" style="52" customWidth="1"/>
    <col min="13861" max="13937" width="2.125" style="52" customWidth="1"/>
    <col min="13938" max="14080" width="9" style="52"/>
    <col min="14081" max="14088" width="2.125" style="52" customWidth="1"/>
    <col min="14089" max="14090" width="4.375" style="52" customWidth="1"/>
    <col min="14091" max="14098" width="4" style="52" customWidth="1"/>
    <col min="14099" max="14106" width="3" style="52" customWidth="1"/>
    <col min="14107" max="14115" width="2.125" style="52" customWidth="1"/>
    <col min="14116" max="14116" width="4" style="52" customWidth="1"/>
    <col min="14117" max="14193" width="2.125" style="52" customWidth="1"/>
    <col min="14194" max="14336" width="9" style="52"/>
    <col min="14337" max="14344" width="2.125" style="52" customWidth="1"/>
    <col min="14345" max="14346" width="4.375" style="52" customWidth="1"/>
    <col min="14347" max="14354" width="4" style="52" customWidth="1"/>
    <col min="14355" max="14362" width="3" style="52" customWidth="1"/>
    <col min="14363" max="14371" width="2.125" style="52" customWidth="1"/>
    <col min="14372" max="14372" width="4" style="52" customWidth="1"/>
    <col min="14373" max="14449" width="2.125" style="52" customWidth="1"/>
    <col min="14450" max="14592" width="9" style="52"/>
    <col min="14593" max="14600" width="2.125" style="52" customWidth="1"/>
    <col min="14601" max="14602" width="4.375" style="52" customWidth="1"/>
    <col min="14603" max="14610" width="4" style="52" customWidth="1"/>
    <col min="14611" max="14618" width="3" style="52" customWidth="1"/>
    <col min="14619" max="14627" width="2.125" style="52" customWidth="1"/>
    <col min="14628" max="14628" width="4" style="52" customWidth="1"/>
    <col min="14629" max="14705" width="2.125" style="52" customWidth="1"/>
    <col min="14706" max="14848" width="9" style="52"/>
    <col min="14849" max="14856" width="2.125" style="52" customWidth="1"/>
    <col min="14857" max="14858" width="4.375" style="52" customWidth="1"/>
    <col min="14859" max="14866" width="4" style="52" customWidth="1"/>
    <col min="14867" max="14874" width="3" style="52" customWidth="1"/>
    <col min="14875" max="14883" width="2.125" style="52" customWidth="1"/>
    <col min="14884" max="14884" width="4" style="52" customWidth="1"/>
    <col min="14885" max="14961" width="2.125" style="52" customWidth="1"/>
    <col min="14962" max="15104" width="9" style="52"/>
    <col min="15105" max="15112" width="2.125" style="52" customWidth="1"/>
    <col min="15113" max="15114" width="4.375" style="52" customWidth="1"/>
    <col min="15115" max="15122" width="4" style="52" customWidth="1"/>
    <col min="15123" max="15130" width="3" style="52" customWidth="1"/>
    <col min="15131" max="15139" width="2.125" style="52" customWidth="1"/>
    <col min="15140" max="15140" width="4" style="52" customWidth="1"/>
    <col min="15141" max="15217" width="2.125" style="52" customWidth="1"/>
    <col min="15218" max="15360" width="9" style="52"/>
    <col min="15361" max="15368" width="2.125" style="52" customWidth="1"/>
    <col min="15369" max="15370" width="4.375" style="52" customWidth="1"/>
    <col min="15371" max="15378" width="4" style="52" customWidth="1"/>
    <col min="15379" max="15386" width="3" style="52" customWidth="1"/>
    <col min="15387" max="15395" width="2.125" style="52" customWidth="1"/>
    <col min="15396" max="15396" width="4" style="52" customWidth="1"/>
    <col min="15397" max="15473" width="2.125" style="52" customWidth="1"/>
    <col min="15474" max="15616" width="9" style="52"/>
    <col min="15617" max="15624" width="2.125" style="52" customWidth="1"/>
    <col min="15625" max="15626" width="4.375" style="52" customWidth="1"/>
    <col min="15627" max="15634" width="4" style="52" customWidth="1"/>
    <col min="15635" max="15642" width="3" style="52" customWidth="1"/>
    <col min="15643" max="15651" width="2.125" style="52" customWidth="1"/>
    <col min="15652" max="15652" width="4" style="52" customWidth="1"/>
    <col min="15653" max="15729" width="2.125" style="52" customWidth="1"/>
    <col min="15730" max="15872" width="9" style="52"/>
    <col min="15873" max="15880" width="2.125" style="52" customWidth="1"/>
    <col min="15881" max="15882" width="4.375" style="52" customWidth="1"/>
    <col min="15883" max="15890" width="4" style="52" customWidth="1"/>
    <col min="15891" max="15898" width="3" style="52" customWidth="1"/>
    <col min="15899" max="15907" width="2.125" style="52" customWidth="1"/>
    <col min="15908" max="15908" width="4" style="52" customWidth="1"/>
    <col min="15909" max="15985" width="2.125" style="52" customWidth="1"/>
    <col min="15986" max="16128" width="9" style="52"/>
    <col min="16129" max="16136" width="2.125" style="52" customWidth="1"/>
    <col min="16137" max="16138" width="4.375" style="52" customWidth="1"/>
    <col min="16139" max="16146" width="4" style="52" customWidth="1"/>
    <col min="16147" max="16154" width="3" style="52" customWidth="1"/>
    <col min="16155" max="16163" width="2.125" style="52" customWidth="1"/>
    <col min="16164" max="16164" width="4" style="52" customWidth="1"/>
    <col min="16165" max="16241" width="2.125" style="52" customWidth="1"/>
    <col min="16242" max="16384" width="9" style="52"/>
  </cols>
  <sheetData>
    <row r="1" spans="9:87" ht="15" customHeight="1">
      <c r="I1" s="817" t="s">
        <v>620</v>
      </c>
      <c r="J1" s="817"/>
      <c r="K1" s="817"/>
      <c r="L1" s="817"/>
      <c r="M1" s="817"/>
      <c r="N1" s="817"/>
      <c r="O1" s="817"/>
      <c r="P1" s="817"/>
      <c r="Q1" s="817"/>
      <c r="R1" s="817"/>
      <c r="S1" s="817"/>
      <c r="T1" s="817"/>
      <c r="U1" s="817"/>
      <c r="V1" s="817"/>
      <c r="W1" s="817"/>
      <c r="X1" s="817"/>
      <c r="Y1" s="817"/>
      <c r="Z1" s="817"/>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817"/>
      <c r="J2" s="817"/>
      <c r="K2" s="817"/>
      <c r="L2" s="817"/>
      <c r="M2" s="817"/>
      <c r="N2" s="817"/>
      <c r="O2" s="817"/>
      <c r="P2" s="817"/>
      <c r="Q2" s="817"/>
      <c r="R2" s="817"/>
      <c r="S2" s="817"/>
      <c r="T2" s="817"/>
      <c r="U2" s="817"/>
      <c r="V2" s="817"/>
      <c r="W2" s="817"/>
      <c r="X2" s="817"/>
      <c r="Y2" s="817"/>
      <c r="Z2" s="817"/>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00000000000001" customHeight="1" thickTop="1">
      <c r="I4" s="818" t="s">
        <v>225</v>
      </c>
      <c r="J4" s="819"/>
      <c r="K4" s="822" t="s">
        <v>226</v>
      </c>
      <c r="L4" s="823"/>
      <c r="M4" s="823"/>
      <c r="N4" s="823"/>
      <c r="O4" s="823"/>
      <c r="P4" s="823"/>
      <c r="Q4" s="823"/>
      <c r="R4" s="824"/>
      <c r="S4" s="828" t="s">
        <v>627</v>
      </c>
      <c r="T4" s="829"/>
      <c r="U4" s="829"/>
      <c r="V4" s="829"/>
      <c r="W4" s="829"/>
      <c r="X4" s="829"/>
      <c r="Y4" s="829"/>
      <c r="Z4" s="819"/>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00000000000001" customHeight="1" thickBot="1">
      <c r="I5" s="820"/>
      <c r="J5" s="821"/>
      <c r="K5" s="825"/>
      <c r="L5" s="826"/>
      <c r="M5" s="826"/>
      <c r="N5" s="826"/>
      <c r="O5" s="826"/>
      <c r="P5" s="826"/>
      <c r="Q5" s="826"/>
      <c r="R5" s="827"/>
      <c r="S5" s="830"/>
      <c r="T5" s="831"/>
      <c r="U5" s="831"/>
      <c r="V5" s="831"/>
      <c r="W5" s="831"/>
      <c r="X5" s="831"/>
      <c r="Y5" s="831"/>
      <c r="Z5" s="821"/>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832" t="s">
        <v>227</v>
      </c>
      <c r="J6" s="833"/>
      <c r="K6" s="249"/>
      <c r="L6" s="250"/>
      <c r="M6" s="250"/>
      <c r="N6" s="250"/>
      <c r="O6" s="250"/>
      <c r="P6" s="250"/>
      <c r="Q6" s="250"/>
      <c r="R6" s="250"/>
      <c r="S6" s="836" t="s">
        <v>100</v>
      </c>
      <c r="T6" s="837"/>
      <c r="U6" s="837"/>
      <c r="V6" s="837"/>
      <c r="W6" s="837"/>
      <c r="X6" s="837"/>
      <c r="Y6" s="837"/>
      <c r="Z6" s="838"/>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832"/>
      <c r="J7" s="833"/>
      <c r="K7" s="839" t="s">
        <v>228</v>
      </c>
      <c r="L7" s="840"/>
      <c r="M7" s="840"/>
      <c r="N7" s="840"/>
      <c r="O7" s="840"/>
      <c r="P7" s="840"/>
      <c r="Q7" s="840"/>
      <c r="R7" s="840"/>
      <c r="S7" s="841"/>
      <c r="T7" s="842"/>
      <c r="U7" s="842"/>
      <c r="V7" s="842"/>
      <c r="W7" s="842"/>
      <c r="X7" s="842"/>
      <c r="Y7" s="842"/>
      <c r="Z7" s="843"/>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832"/>
      <c r="J8" s="833"/>
      <c r="K8" s="767" t="s">
        <v>229</v>
      </c>
      <c r="L8" s="768"/>
      <c r="M8" s="768"/>
      <c r="N8" s="768"/>
      <c r="O8" s="768"/>
      <c r="P8" s="768"/>
      <c r="Q8" s="768"/>
      <c r="R8" s="768"/>
      <c r="S8" s="844" t="e">
        <f>SUM(S9:Z10)</f>
        <v>#DIV/0!</v>
      </c>
      <c r="T8" s="845"/>
      <c r="U8" s="845"/>
      <c r="V8" s="845"/>
      <c r="W8" s="845"/>
      <c r="X8" s="845"/>
      <c r="Y8" s="845"/>
      <c r="Z8" s="846"/>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832"/>
      <c r="J9" s="833"/>
      <c r="K9" s="251"/>
      <c r="L9" s="768" t="s">
        <v>230</v>
      </c>
      <c r="M9" s="768"/>
      <c r="N9" s="768"/>
      <c r="O9" s="768"/>
      <c r="P9" s="768"/>
      <c r="Q9" s="768"/>
      <c r="R9" s="768"/>
      <c r="S9" s="796" t="e">
        <f>'★補助金額算定★(提出不要)'!P15</f>
        <v>#DIV/0!</v>
      </c>
      <c r="T9" s="797"/>
      <c r="U9" s="797"/>
      <c r="V9" s="797"/>
      <c r="W9" s="797"/>
      <c r="X9" s="797"/>
      <c r="Y9" s="797"/>
      <c r="Z9" s="798"/>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832"/>
      <c r="J10" s="833"/>
      <c r="K10" s="252"/>
      <c r="L10" s="768" t="s">
        <v>231</v>
      </c>
      <c r="M10" s="768"/>
      <c r="N10" s="768"/>
      <c r="O10" s="768"/>
      <c r="P10" s="768"/>
      <c r="Q10" s="768"/>
      <c r="R10" s="768"/>
      <c r="S10" s="844"/>
      <c r="T10" s="845"/>
      <c r="U10" s="845"/>
      <c r="V10" s="845"/>
      <c r="W10" s="845"/>
      <c r="X10" s="845"/>
      <c r="Y10" s="845"/>
      <c r="Z10" s="846"/>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832"/>
      <c r="J11" s="833"/>
      <c r="K11" s="767" t="s">
        <v>232</v>
      </c>
      <c r="L11" s="768"/>
      <c r="M11" s="768"/>
      <c r="N11" s="768"/>
      <c r="O11" s="768"/>
      <c r="P11" s="768"/>
      <c r="Q11" s="768"/>
      <c r="R11" s="768"/>
      <c r="S11" s="769"/>
      <c r="T11" s="770"/>
      <c r="U11" s="770"/>
      <c r="V11" s="770"/>
      <c r="W11" s="770"/>
      <c r="X11" s="770"/>
      <c r="Y11" s="770"/>
      <c r="Z11" s="771"/>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832"/>
      <c r="J12" s="833"/>
      <c r="K12" s="767" t="s">
        <v>233</v>
      </c>
      <c r="L12" s="768"/>
      <c r="M12" s="768"/>
      <c r="N12" s="768"/>
      <c r="O12" s="768"/>
      <c r="P12" s="768"/>
      <c r="Q12" s="768"/>
      <c r="R12" s="768"/>
      <c r="S12" s="769"/>
      <c r="T12" s="770"/>
      <c r="U12" s="770"/>
      <c r="V12" s="770"/>
      <c r="W12" s="770"/>
      <c r="X12" s="770"/>
      <c r="Y12" s="770"/>
      <c r="Z12" s="771"/>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832"/>
      <c r="J13" s="833"/>
      <c r="K13" s="810" t="s">
        <v>414</v>
      </c>
      <c r="L13" s="811"/>
      <c r="M13" s="811"/>
      <c r="N13" s="811"/>
      <c r="O13" s="811"/>
      <c r="P13" s="811"/>
      <c r="Q13" s="811"/>
      <c r="R13" s="811"/>
      <c r="S13" s="769"/>
      <c r="T13" s="770"/>
      <c r="U13" s="770"/>
      <c r="V13" s="770"/>
      <c r="W13" s="770"/>
      <c r="X13" s="770"/>
      <c r="Y13" s="770"/>
      <c r="Z13" s="771"/>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834"/>
      <c r="J14" s="835"/>
      <c r="K14" s="812" t="s">
        <v>88</v>
      </c>
      <c r="L14" s="813"/>
      <c r="M14" s="813"/>
      <c r="N14" s="813"/>
      <c r="O14" s="813"/>
      <c r="P14" s="813"/>
      <c r="Q14" s="813"/>
      <c r="R14" s="813"/>
      <c r="S14" s="814" t="e">
        <f>SUM(S7:Z8,S11:Z13)</f>
        <v>#DIV/0!</v>
      </c>
      <c r="T14" s="815"/>
      <c r="U14" s="815"/>
      <c r="V14" s="815"/>
      <c r="W14" s="815"/>
      <c r="X14" s="815"/>
      <c r="Y14" s="815"/>
      <c r="Z14" s="816"/>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790" t="s">
        <v>234</v>
      </c>
      <c r="J15" s="791"/>
      <c r="K15" s="767" t="s">
        <v>235</v>
      </c>
      <c r="L15" s="768"/>
      <c r="M15" s="768"/>
      <c r="N15" s="768"/>
      <c r="O15" s="768"/>
      <c r="P15" s="768"/>
      <c r="Q15" s="768"/>
      <c r="R15" s="768"/>
      <c r="S15" s="796">
        <f>SUM(S16,S20:Z21)</f>
        <v>0</v>
      </c>
      <c r="T15" s="797"/>
      <c r="U15" s="797"/>
      <c r="V15" s="797"/>
      <c r="W15" s="797"/>
      <c r="X15" s="797"/>
      <c r="Y15" s="797"/>
      <c r="Z15" s="798"/>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792"/>
      <c r="J16" s="793"/>
      <c r="K16" s="252"/>
      <c r="L16" s="773" t="s">
        <v>236</v>
      </c>
      <c r="M16" s="773"/>
      <c r="N16" s="773"/>
      <c r="O16" s="773"/>
      <c r="P16" s="773"/>
      <c r="Q16" s="773"/>
      <c r="R16" s="773"/>
      <c r="S16" s="796">
        <f>SUM(S17:Z19)</f>
        <v>0</v>
      </c>
      <c r="T16" s="797"/>
      <c r="U16" s="797"/>
      <c r="V16" s="797"/>
      <c r="W16" s="797"/>
      <c r="X16" s="797"/>
      <c r="Y16" s="797"/>
      <c r="Z16" s="798"/>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792"/>
      <c r="J17" s="793"/>
      <c r="K17" s="260"/>
      <c r="L17" s="261"/>
      <c r="M17" s="799" t="s">
        <v>237</v>
      </c>
      <c r="N17" s="799"/>
      <c r="O17" s="799"/>
      <c r="P17" s="799"/>
      <c r="Q17" s="799"/>
      <c r="R17" s="799"/>
      <c r="S17" s="800"/>
      <c r="T17" s="801"/>
      <c r="U17" s="801"/>
      <c r="V17" s="801"/>
      <c r="W17" s="801"/>
      <c r="X17" s="801"/>
      <c r="Y17" s="801"/>
      <c r="Z17" s="802"/>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792"/>
      <c r="J18" s="793"/>
      <c r="K18" s="262"/>
      <c r="L18" s="263"/>
      <c r="M18" s="803" t="s">
        <v>163</v>
      </c>
      <c r="N18" s="803"/>
      <c r="O18" s="803"/>
      <c r="P18" s="803"/>
      <c r="Q18" s="803"/>
      <c r="R18" s="803"/>
      <c r="S18" s="804"/>
      <c r="T18" s="805"/>
      <c r="U18" s="805"/>
      <c r="V18" s="805"/>
      <c r="W18" s="805"/>
      <c r="X18" s="805"/>
      <c r="Y18" s="805"/>
      <c r="Z18" s="806"/>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792"/>
      <c r="J19" s="793"/>
      <c r="K19" s="264"/>
      <c r="L19" s="265"/>
      <c r="M19" s="807" t="s">
        <v>238</v>
      </c>
      <c r="N19" s="807"/>
      <c r="O19" s="807"/>
      <c r="P19" s="807"/>
      <c r="Q19" s="807"/>
      <c r="R19" s="807"/>
      <c r="S19" s="780"/>
      <c r="T19" s="781"/>
      <c r="U19" s="781"/>
      <c r="V19" s="781"/>
      <c r="W19" s="781"/>
      <c r="X19" s="781"/>
      <c r="Y19" s="781"/>
      <c r="Z19" s="782"/>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792"/>
      <c r="J20" s="793"/>
      <c r="K20" s="252"/>
      <c r="L20" s="773" t="s">
        <v>239</v>
      </c>
      <c r="M20" s="773"/>
      <c r="N20" s="773"/>
      <c r="O20" s="773"/>
      <c r="P20" s="773"/>
      <c r="Q20" s="773"/>
      <c r="R20" s="773"/>
      <c r="S20" s="769"/>
      <c r="T20" s="770"/>
      <c r="U20" s="770"/>
      <c r="V20" s="770"/>
      <c r="W20" s="770"/>
      <c r="X20" s="770"/>
      <c r="Y20" s="770"/>
      <c r="Z20" s="771"/>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792"/>
      <c r="J21" s="793"/>
      <c r="K21" s="252"/>
      <c r="L21" s="773" t="s">
        <v>240</v>
      </c>
      <c r="M21" s="773"/>
      <c r="N21" s="773"/>
      <c r="O21" s="773"/>
      <c r="P21" s="773"/>
      <c r="Q21" s="773"/>
      <c r="R21" s="773"/>
      <c r="S21" s="769"/>
      <c r="T21" s="770"/>
      <c r="U21" s="770"/>
      <c r="V21" s="770"/>
      <c r="W21" s="770"/>
      <c r="X21" s="770"/>
      <c r="Y21" s="770"/>
      <c r="Z21" s="771"/>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792"/>
      <c r="J22" s="793"/>
      <c r="K22" s="767" t="s">
        <v>241</v>
      </c>
      <c r="L22" s="768"/>
      <c r="M22" s="768"/>
      <c r="N22" s="768"/>
      <c r="O22" s="768"/>
      <c r="P22" s="768"/>
      <c r="Q22" s="768"/>
      <c r="R22" s="768"/>
      <c r="S22" s="796">
        <f>SUM(S23:Z25)</f>
        <v>0</v>
      </c>
      <c r="T22" s="797"/>
      <c r="U22" s="797"/>
      <c r="V22" s="797"/>
      <c r="W22" s="797"/>
      <c r="X22" s="797"/>
      <c r="Y22" s="797"/>
      <c r="Z22" s="798"/>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792"/>
      <c r="J23" s="793"/>
      <c r="K23" s="260"/>
      <c r="L23" s="809" t="s">
        <v>242</v>
      </c>
      <c r="M23" s="809"/>
      <c r="N23" s="809"/>
      <c r="O23" s="809"/>
      <c r="P23" s="809"/>
      <c r="Q23" s="809"/>
      <c r="R23" s="809"/>
      <c r="S23" s="800"/>
      <c r="T23" s="801"/>
      <c r="U23" s="801"/>
      <c r="V23" s="801"/>
      <c r="W23" s="801"/>
      <c r="X23" s="801"/>
      <c r="Y23" s="801"/>
      <c r="Z23" s="802"/>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792"/>
      <c r="J24" s="793"/>
      <c r="K24" s="262"/>
      <c r="L24" s="808" t="s">
        <v>171</v>
      </c>
      <c r="M24" s="808"/>
      <c r="N24" s="808"/>
      <c r="O24" s="808"/>
      <c r="P24" s="808"/>
      <c r="Q24" s="808"/>
      <c r="R24" s="808"/>
      <c r="S24" s="804"/>
      <c r="T24" s="805"/>
      <c r="U24" s="805"/>
      <c r="V24" s="805"/>
      <c r="W24" s="805"/>
      <c r="X24" s="805"/>
      <c r="Y24" s="805"/>
      <c r="Z24" s="806"/>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792"/>
      <c r="J25" s="793"/>
      <c r="K25" s="264"/>
      <c r="L25" s="779" t="s">
        <v>172</v>
      </c>
      <c r="M25" s="779"/>
      <c r="N25" s="779"/>
      <c r="O25" s="779"/>
      <c r="P25" s="779"/>
      <c r="Q25" s="779"/>
      <c r="R25" s="779"/>
      <c r="S25" s="780"/>
      <c r="T25" s="781"/>
      <c r="U25" s="781"/>
      <c r="V25" s="781"/>
      <c r="W25" s="781"/>
      <c r="X25" s="781"/>
      <c r="Y25" s="781"/>
      <c r="Z25" s="782"/>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792"/>
      <c r="J26" s="793"/>
      <c r="K26" s="767" t="s">
        <v>243</v>
      </c>
      <c r="L26" s="768"/>
      <c r="M26" s="768"/>
      <c r="N26" s="768"/>
      <c r="O26" s="768"/>
      <c r="P26" s="768"/>
      <c r="Q26" s="768"/>
      <c r="R26" s="768"/>
      <c r="S26" s="796">
        <f>SUM(S27:Z37)</f>
        <v>0</v>
      </c>
      <c r="T26" s="797"/>
      <c r="U26" s="797"/>
      <c r="V26" s="797"/>
      <c r="W26" s="797"/>
      <c r="X26" s="797"/>
      <c r="Y26" s="797"/>
      <c r="Z26" s="798"/>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792"/>
      <c r="J27" s="793"/>
      <c r="K27" s="260"/>
      <c r="L27" s="809" t="s">
        <v>175</v>
      </c>
      <c r="M27" s="809"/>
      <c r="N27" s="809"/>
      <c r="O27" s="809"/>
      <c r="P27" s="809"/>
      <c r="Q27" s="809"/>
      <c r="R27" s="809"/>
      <c r="S27" s="800"/>
      <c r="T27" s="801"/>
      <c r="U27" s="801"/>
      <c r="V27" s="801"/>
      <c r="W27" s="801"/>
      <c r="X27" s="801"/>
      <c r="Y27" s="801"/>
      <c r="Z27" s="802"/>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792"/>
      <c r="J28" s="793"/>
      <c r="K28" s="262"/>
      <c r="L28" s="808" t="s">
        <v>244</v>
      </c>
      <c r="M28" s="808"/>
      <c r="N28" s="808"/>
      <c r="O28" s="808"/>
      <c r="P28" s="808"/>
      <c r="Q28" s="808"/>
      <c r="R28" s="808"/>
      <c r="S28" s="804"/>
      <c r="T28" s="805"/>
      <c r="U28" s="805"/>
      <c r="V28" s="805"/>
      <c r="W28" s="805"/>
      <c r="X28" s="805"/>
      <c r="Y28" s="805"/>
      <c r="Z28" s="806"/>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792"/>
      <c r="J29" s="793"/>
      <c r="K29" s="262"/>
      <c r="L29" s="808" t="s">
        <v>177</v>
      </c>
      <c r="M29" s="808"/>
      <c r="N29" s="808"/>
      <c r="O29" s="808"/>
      <c r="P29" s="808"/>
      <c r="Q29" s="808"/>
      <c r="R29" s="808"/>
      <c r="S29" s="804"/>
      <c r="T29" s="805"/>
      <c r="U29" s="805"/>
      <c r="V29" s="805"/>
      <c r="W29" s="805"/>
      <c r="X29" s="805"/>
      <c r="Y29" s="805"/>
      <c r="Z29" s="806"/>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792"/>
      <c r="J30" s="793"/>
      <c r="K30" s="262"/>
      <c r="L30" s="808" t="s">
        <v>178</v>
      </c>
      <c r="M30" s="808"/>
      <c r="N30" s="808"/>
      <c r="O30" s="808"/>
      <c r="P30" s="808"/>
      <c r="Q30" s="808"/>
      <c r="R30" s="808"/>
      <c r="S30" s="804"/>
      <c r="T30" s="805"/>
      <c r="U30" s="805"/>
      <c r="V30" s="805"/>
      <c r="W30" s="805"/>
      <c r="X30" s="805"/>
      <c r="Y30" s="805"/>
      <c r="Z30" s="806"/>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792"/>
      <c r="J31" s="793"/>
      <c r="K31" s="262"/>
      <c r="L31" s="808" t="s">
        <v>245</v>
      </c>
      <c r="M31" s="808"/>
      <c r="N31" s="808"/>
      <c r="O31" s="808"/>
      <c r="P31" s="808"/>
      <c r="Q31" s="808"/>
      <c r="R31" s="808"/>
      <c r="S31" s="804"/>
      <c r="T31" s="805"/>
      <c r="U31" s="805"/>
      <c r="V31" s="805"/>
      <c r="W31" s="805"/>
      <c r="X31" s="805"/>
      <c r="Y31" s="805"/>
      <c r="Z31" s="806"/>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792"/>
      <c r="J32" s="793"/>
      <c r="K32" s="262"/>
      <c r="L32" s="808" t="s">
        <v>246</v>
      </c>
      <c r="M32" s="808"/>
      <c r="N32" s="808"/>
      <c r="O32" s="808"/>
      <c r="P32" s="808"/>
      <c r="Q32" s="808"/>
      <c r="R32" s="808"/>
      <c r="S32" s="804"/>
      <c r="T32" s="805"/>
      <c r="U32" s="805"/>
      <c r="V32" s="805"/>
      <c r="W32" s="805"/>
      <c r="X32" s="805"/>
      <c r="Y32" s="805"/>
      <c r="Z32" s="806"/>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792"/>
      <c r="J33" s="793"/>
      <c r="K33" s="262"/>
      <c r="L33" s="808" t="s">
        <v>247</v>
      </c>
      <c r="M33" s="808"/>
      <c r="N33" s="808"/>
      <c r="O33" s="808"/>
      <c r="P33" s="808"/>
      <c r="Q33" s="808"/>
      <c r="R33" s="808"/>
      <c r="S33" s="804"/>
      <c r="T33" s="805"/>
      <c r="U33" s="805"/>
      <c r="V33" s="805"/>
      <c r="W33" s="805"/>
      <c r="X33" s="805"/>
      <c r="Y33" s="805"/>
      <c r="Z33" s="806"/>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792"/>
      <c r="J34" s="793"/>
      <c r="K34" s="262"/>
      <c r="L34" s="808" t="s">
        <v>183</v>
      </c>
      <c r="M34" s="808"/>
      <c r="N34" s="808"/>
      <c r="O34" s="808"/>
      <c r="P34" s="808"/>
      <c r="Q34" s="808"/>
      <c r="R34" s="808"/>
      <c r="S34" s="804"/>
      <c r="T34" s="805"/>
      <c r="U34" s="805"/>
      <c r="V34" s="805"/>
      <c r="W34" s="805"/>
      <c r="X34" s="805"/>
      <c r="Y34" s="805"/>
      <c r="Z34" s="806"/>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792"/>
      <c r="J35" s="793"/>
      <c r="K35" s="262"/>
      <c r="L35" s="808" t="s">
        <v>184</v>
      </c>
      <c r="M35" s="808"/>
      <c r="N35" s="808"/>
      <c r="O35" s="808"/>
      <c r="P35" s="808"/>
      <c r="Q35" s="808"/>
      <c r="R35" s="808"/>
      <c r="S35" s="804"/>
      <c r="T35" s="805"/>
      <c r="U35" s="805"/>
      <c r="V35" s="805"/>
      <c r="W35" s="805"/>
      <c r="X35" s="805"/>
      <c r="Y35" s="805"/>
      <c r="Z35" s="806"/>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792"/>
      <c r="J36" s="793"/>
      <c r="K36" s="262"/>
      <c r="L36" s="808" t="s">
        <v>185</v>
      </c>
      <c r="M36" s="808"/>
      <c r="N36" s="808"/>
      <c r="O36" s="808"/>
      <c r="P36" s="808"/>
      <c r="Q36" s="808"/>
      <c r="R36" s="808"/>
      <c r="S36" s="804"/>
      <c r="T36" s="805"/>
      <c r="U36" s="805"/>
      <c r="V36" s="805"/>
      <c r="W36" s="805"/>
      <c r="X36" s="805"/>
      <c r="Y36" s="805"/>
      <c r="Z36" s="806"/>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792"/>
      <c r="J37" s="793"/>
      <c r="K37" s="264"/>
      <c r="L37" s="779" t="s">
        <v>87</v>
      </c>
      <c r="M37" s="779"/>
      <c r="N37" s="779"/>
      <c r="O37" s="779"/>
      <c r="P37" s="779"/>
      <c r="Q37" s="779"/>
      <c r="R37" s="779"/>
      <c r="S37" s="780"/>
      <c r="T37" s="781"/>
      <c r="U37" s="781"/>
      <c r="V37" s="781"/>
      <c r="W37" s="781"/>
      <c r="X37" s="781"/>
      <c r="Y37" s="781"/>
      <c r="Z37" s="782"/>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792"/>
      <c r="J38" s="793"/>
      <c r="K38" s="767" t="s">
        <v>189</v>
      </c>
      <c r="L38" s="768"/>
      <c r="M38" s="768"/>
      <c r="N38" s="768"/>
      <c r="O38" s="768"/>
      <c r="P38" s="768"/>
      <c r="Q38" s="768"/>
      <c r="R38" s="768"/>
      <c r="S38" s="769"/>
      <c r="T38" s="770"/>
      <c r="U38" s="770"/>
      <c r="V38" s="770"/>
      <c r="W38" s="770"/>
      <c r="X38" s="770"/>
      <c r="Y38" s="770"/>
      <c r="Z38" s="771"/>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792"/>
      <c r="J39" s="793"/>
      <c r="K39" s="772" t="s">
        <v>399</v>
      </c>
      <c r="L39" s="773"/>
      <c r="M39" s="773"/>
      <c r="N39" s="773"/>
      <c r="O39" s="773"/>
      <c r="P39" s="773"/>
      <c r="Q39" s="773"/>
      <c r="R39" s="773"/>
      <c r="S39" s="769"/>
      <c r="T39" s="770"/>
      <c r="U39" s="770"/>
      <c r="V39" s="770"/>
      <c r="W39" s="770"/>
      <c r="X39" s="770"/>
      <c r="Y39" s="770"/>
      <c r="Z39" s="771"/>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792"/>
      <c r="J40" s="793"/>
      <c r="K40" s="774" t="s">
        <v>248</v>
      </c>
      <c r="L40" s="775"/>
      <c r="M40" s="775"/>
      <c r="N40" s="775"/>
      <c r="O40" s="775"/>
      <c r="P40" s="775"/>
      <c r="Q40" s="775"/>
      <c r="R40" s="775"/>
      <c r="S40" s="776"/>
      <c r="T40" s="777"/>
      <c r="U40" s="777"/>
      <c r="V40" s="777"/>
      <c r="W40" s="777"/>
      <c r="X40" s="777"/>
      <c r="Y40" s="777"/>
      <c r="Z40" s="778"/>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794"/>
      <c r="J41" s="795"/>
      <c r="K41" s="783" t="s">
        <v>88</v>
      </c>
      <c r="L41" s="784"/>
      <c r="M41" s="784"/>
      <c r="N41" s="784"/>
      <c r="O41" s="784"/>
      <c r="P41" s="784"/>
      <c r="Q41" s="784"/>
      <c r="R41" s="785"/>
      <c r="S41" s="786">
        <f>SUM(S15,S22,S26,S38,S39,S40,)</f>
        <v>0</v>
      </c>
      <c r="T41" s="787"/>
      <c r="U41" s="787"/>
      <c r="V41" s="787"/>
      <c r="W41" s="787"/>
      <c r="X41" s="787"/>
      <c r="Y41" s="787"/>
      <c r="Z41" s="788"/>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789" t="s">
        <v>400</v>
      </c>
      <c r="J43" s="789"/>
      <c r="K43" s="789"/>
      <c r="L43" s="789"/>
      <c r="M43" s="789"/>
      <c r="N43" s="789"/>
      <c r="O43" s="789"/>
      <c r="P43" s="789"/>
      <c r="Q43" s="789"/>
      <c r="R43" s="789"/>
      <c r="S43" s="789"/>
      <c r="T43" s="789"/>
      <c r="U43" s="789"/>
      <c r="V43" s="789"/>
      <c r="W43" s="789"/>
      <c r="X43" s="789"/>
      <c r="Y43" s="789"/>
      <c r="Z43" s="789"/>
    </row>
    <row r="44" spans="9:87" s="230" customFormat="1" ht="23.25" customHeight="1">
      <c r="I44" s="247"/>
      <c r="J44" s="247"/>
      <c r="K44" s="254"/>
      <c r="L44" s="254"/>
      <c r="M44" s="254"/>
      <c r="N44" s="254"/>
      <c r="O44" s="254"/>
      <c r="P44" s="765" t="s">
        <v>616</v>
      </c>
      <c r="Q44" s="766"/>
      <c r="R44" s="766"/>
      <c r="S44" s="766"/>
      <c r="T44" s="766"/>
      <c r="U44" s="766"/>
      <c r="V44" s="766"/>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437</v>
      </c>
      <c r="P46" s="269" t="s">
        <v>355</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356</v>
      </c>
      <c r="Q47" s="218"/>
      <c r="R47" s="218"/>
      <c r="S47" s="218"/>
      <c r="T47" s="218"/>
      <c r="U47" s="218"/>
      <c r="V47" s="218"/>
      <c r="W47" s="218"/>
      <c r="Y47" s="218" t="s">
        <v>401</v>
      </c>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357</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415</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 ref="L20:R20"/>
    <mergeCell ref="S20:Z20"/>
    <mergeCell ref="L21:R21"/>
    <mergeCell ref="K12:R12"/>
    <mergeCell ref="S12:Z12"/>
    <mergeCell ref="K13:R13"/>
    <mergeCell ref="S13:Z13"/>
    <mergeCell ref="K14:R14"/>
    <mergeCell ref="S14:Z14"/>
    <mergeCell ref="S21:Z21"/>
    <mergeCell ref="L23:R23"/>
    <mergeCell ref="S23:Z23"/>
    <mergeCell ref="L24:R24"/>
    <mergeCell ref="S24:Z24"/>
    <mergeCell ref="K22:R22"/>
    <mergeCell ref="S22:Z22"/>
    <mergeCell ref="L25:R25"/>
    <mergeCell ref="S25:Z25"/>
    <mergeCell ref="K26:R26"/>
    <mergeCell ref="S26:Z26"/>
    <mergeCell ref="L27:R27"/>
    <mergeCell ref="S27:Z27"/>
    <mergeCell ref="L28:R28"/>
    <mergeCell ref="S28:Z28"/>
    <mergeCell ref="L29:R29"/>
    <mergeCell ref="S29:Z29"/>
    <mergeCell ref="L30:R30"/>
    <mergeCell ref="S30:Z30"/>
    <mergeCell ref="L31:R31"/>
    <mergeCell ref="S31:Z31"/>
    <mergeCell ref="L32:R32"/>
    <mergeCell ref="S32:Z32"/>
    <mergeCell ref="L33:R33"/>
    <mergeCell ref="S33:Z33"/>
    <mergeCell ref="L34:R34"/>
    <mergeCell ref="S34:Z34"/>
    <mergeCell ref="L35:R35"/>
    <mergeCell ref="S35:Z35"/>
    <mergeCell ref="L36:R36"/>
    <mergeCell ref="S36:Z36"/>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P44:V44"/>
    <mergeCell ref="K38:R38"/>
    <mergeCell ref="S38:Z38"/>
    <mergeCell ref="K39:R39"/>
    <mergeCell ref="S39:Z39"/>
    <mergeCell ref="K40:R40"/>
    <mergeCell ref="S40:Z40"/>
  </mergeCells>
  <phoneticPr fontId="2"/>
  <pageMargins left="0.7" right="0.7" top="0.75" bottom="0.75" header="0.3" footer="0.3"/>
  <pageSetup paperSize="9" scale="84"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activeCell="A2" sqref="A2"/>
    </sheetView>
  </sheetViews>
  <sheetFormatPr defaultRowHeight="13.5"/>
  <cols>
    <col min="1" max="1" width="8.75" style="74" customWidth="1"/>
    <col min="2" max="2" width="9" style="74"/>
    <col min="3" max="3" width="10.75" style="74" customWidth="1"/>
    <col min="4" max="4" width="16.125" style="74" customWidth="1"/>
    <col min="5" max="5" width="24.375" style="74" customWidth="1"/>
    <col min="6" max="6" width="9.75" style="74" customWidth="1"/>
  </cols>
  <sheetData>
    <row r="1" spans="1:6" ht="18.75">
      <c r="A1" s="851" t="s">
        <v>621</v>
      </c>
      <c r="B1" s="851"/>
      <c r="C1" s="851"/>
      <c r="D1" s="851"/>
      <c r="E1" s="851"/>
      <c r="F1" s="851"/>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4.25" thickBot="1"/>
    <row r="14" spans="1:6" s="1" customFormat="1" ht="27" customHeight="1">
      <c r="A14" s="77"/>
      <c r="B14" s="77"/>
      <c r="C14" s="852" t="s">
        <v>253</v>
      </c>
      <c r="D14" s="853"/>
      <c r="E14" s="854"/>
      <c r="F14" s="77"/>
    </row>
    <row r="15" spans="1:6" s="1" customFormat="1" ht="27" customHeight="1">
      <c r="A15" s="77"/>
      <c r="B15" s="77"/>
      <c r="C15" s="855" t="s">
        <v>254</v>
      </c>
      <c r="D15" s="856"/>
      <c r="E15" s="84" t="s">
        <v>255</v>
      </c>
      <c r="F15" s="77"/>
    </row>
    <row r="16" spans="1:6" s="1" customFormat="1" ht="30" customHeight="1">
      <c r="A16" s="77"/>
      <c r="B16" s="77"/>
      <c r="C16" s="78" t="s">
        <v>256</v>
      </c>
      <c r="D16" s="79" t="s">
        <v>257</v>
      </c>
      <c r="E16" s="189"/>
      <c r="F16" s="77"/>
    </row>
    <row r="17" spans="1:6" s="1" customFormat="1" ht="27" customHeight="1">
      <c r="A17" s="77"/>
      <c r="B17" s="77"/>
      <c r="C17" s="857" t="s">
        <v>87</v>
      </c>
      <c r="D17" s="858"/>
      <c r="E17" s="190"/>
      <c r="F17" s="77"/>
    </row>
    <row r="18" spans="1:6" s="1" customFormat="1" ht="27" customHeight="1">
      <c r="A18" s="77"/>
      <c r="B18" s="77"/>
      <c r="C18" s="847"/>
      <c r="D18" s="848"/>
      <c r="E18" s="86"/>
      <c r="F18" s="77"/>
    </row>
    <row r="19" spans="1:6" s="1" customFormat="1" ht="27" customHeight="1" thickBot="1">
      <c r="A19" s="77"/>
      <c r="B19" s="77"/>
      <c r="C19" s="849" t="s">
        <v>88</v>
      </c>
      <c r="D19" s="850"/>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DD621"/>
  <sheetViews>
    <sheetView view="pageBreakPreview" zoomScale="85" zoomScaleNormal="100" zoomScaleSheetLayoutView="85" workbookViewId="0">
      <selection activeCell="A7" sqref="A7:AN8"/>
    </sheetView>
  </sheetViews>
  <sheetFormatPr defaultRowHeight="13.5"/>
  <cols>
    <col min="1" max="10" width="2.125" style="52" customWidth="1"/>
    <col min="11" max="11" width="2.5" style="52" customWidth="1"/>
    <col min="12" max="50" width="2.125" style="52" customWidth="1"/>
    <col min="51" max="51" width="7.25" style="52" bestFit="1" customWidth="1"/>
    <col min="52" max="134" width="2.125" style="52" customWidth="1"/>
    <col min="135" max="255" width="9" style="52"/>
    <col min="256" max="265" width="2.125" style="52" customWidth="1"/>
    <col min="266" max="266" width="2.5" style="52" customWidth="1"/>
    <col min="267" max="390" width="2.125" style="52" customWidth="1"/>
    <col min="391" max="511" width="9" style="52"/>
    <col min="512" max="521" width="2.125" style="52" customWidth="1"/>
    <col min="522" max="522" width="2.5" style="52" customWidth="1"/>
    <col min="523" max="646" width="2.125" style="52" customWidth="1"/>
    <col min="647" max="767" width="9" style="52"/>
    <col min="768" max="777" width="2.125" style="52" customWidth="1"/>
    <col min="778" max="778" width="2.5" style="52" customWidth="1"/>
    <col min="779" max="902" width="2.125" style="52" customWidth="1"/>
    <col min="903" max="1023" width="9" style="52"/>
    <col min="1024" max="1033" width="2.125" style="52" customWidth="1"/>
    <col min="1034" max="1034" width="2.5" style="52" customWidth="1"/>
    <col min="1035" max="1158" width="2.125" style="52" customWidth="1"/>
    <col min="1159" max="1279" width="9" style="52"/>
    <col min="1280" max="1289" width="2.125" style="52" customWidth="1"/>
    <col min="1290" max="1290" width="2.5" style="52" customWidth="1"/>
    <col min="1291" max="1414" width="2.125" style="52" customWidth="1"/>
    <col min="1415" max="1535" width="9" style="52"/>
    <col min="1536" max="1545" width="2.125" style="52" customWidth="1"/>
    <col min="1546" max="1546" width="2.5" style="52" customWidth="1"/>
    <col min="1547" max="1670" width="2.125" style="52" customWidth="1"/>
    <col min="1671" max="1791" width="9" style="52"/>
    <col min="1792" max="1801" width="2.125" style="52" customWidth="1"/>
    <col min="1802" max="1802" width="2.5" style="52" customWidth="1"/>
    <col min="1803" max="1926" width="2.125" style="52" customWidth="1"/>
    <col min="1927" max="2047" width="9" style="52"/>
    <col min="2048" max="2057" width="2.125" style="52" customWidth="1"/>
    <col min="2058" max="2058" width="2.5" style="52" customWidth="1"/>
    <col min="2059" max="2182" width="2.125" style="52" customWidth="1"/>
    <col min="2183" max="2303" width="9" style="52"/>
    <col min="2304" max="2313" width="2.125" style="52" customWidth="1"/>
    <col min="2314" max="2314" width="2.5" style="52" customWidth="1"/>
    <col min="2315" max="2438" width="2.125" style="52" customWidth="1"/>
    <col min="2439" max="2559" width="9" style="52"/>
    <col min="2560" max="2569" width="2.125" style="52" customWidth="1"/>
    <col min="2570" max="2570" width="2.5" style="52" customWidth="1"/>
    <col min="2571" max="2694" width="2.125" style="52" customWidth="1"/>
    <col min="2695" max="2815" width="9" style="52"/>
    <col min="2816" max="2825" width="2.125" style="52" customWidth="1"/>
    <col min="2826" max="2826" width="2.5" style="52" customWidth="1"/>
    <col min="2827" max="2950" width="2.125" style="52" customWidth="1"/>
    <col min="2951" max="3071" width="9" style="52"/>
    <col min="3072" max="3081" width="2.125" style="52" customWidth="1"/>
    <col min="3082" max="3082" width="2.5" style="52" customWidth="1"/>
    <col min="3083" max="3206" width="2.125" style="52" customWidth="1"/>
    <col min="3207" max="3327" width="9" style="52"/>
    <col min="3328" max="3337" width="2.125" style="52" customWidth="1"/>
    <col min="3338" max="3338" width="2.5" style="52" customWidth="1"/>
    <col min="3339" max="3462" width="2.125" style="52" customWidth="1"/>
    <col min="3463" max="3583" width="9" style="52"/>
    <col min="3584" max="3593" width="2.125" style="52" customWidth="1"/>
    <col min="3594" max="3594" width="2.5" style="52" customWidth="1"/>
    <col min="3595" max="3718" width="2.125" style="52" customWidth="1"/>
    <col min="3719" max="3839" width="9" style="52"/>
    <col min="3840" max="3849" width="2.125" style="52" customWidth="1"/>
    <col min="3850" max="3850" width="2.5" style="52" customWidth="1"/>
    <col min="3851" max="3974" width="2.125" style="52" customWidth="1"/>
    <col min="3975" max="4095" width="9" style="52"/>
    <col min="4096" max="4105" width="2.125" style="52" customWidth="1"/>
    <col min="4106" max="4106" width="2.5" style="52" customWidth="1"/>
    <col min="4107" max="4230" width="2.125" style="52" customWidth="1"/>
    <col min="4231" max="4351" width="9" style="52"/>
    <col min="4352" max="4361" width="2.125" style="52" customWidth="1"/>
    <col min="4362" max="4362" width="2.5" style="52" customWidth="1"/>
    <col min="4363" max="4486" width="2.125" style="52" customWidth="1"/>
    <col min="4487" max="4607" width="9" style="52"/>
    <col min="4608" max="4617" width="2.125" style="52" customWidth="1"/>
    <col min="4618" max="4618" width="2.5" style="52" customWidth="1"/>
    <col min="4619" max="4742" width="2.125" style="52" customWidth="1"/>
    <col min="4743" max="4863" width="9" style="52"/>
    <col min="4864" max="4873" width="2.125" style="52" customWidth="1"/>
    <col min="4874" max="4874" width="2.5" style="52" customWidth="1"/>
    <col min="4875" max="4998" width="2.125" style="52" customWidth="1"/>
    <col min="4999" max="5119" width="9" style="52"/>
    <col min="5120" max="5129" width="2.125" style="52" customWidth="1"/>
    <col min="5130" max="5130" width="2.5" style="52" customWidth="1"/>
    <col min="5131" max="5254" width="2.125" style="52" customWidth="1"/>
    <col min="5255" max="5375" width="9" style="52"/>
    <col min="5376" max="5385" width="2.125" style="52" customWidth="1"/>
    <col min="5386" max="5386" width="2.5" style="52" customWidth="1"/>
    <col min="5387" max="5510" width="2.125" style="52" customWidth="1"/>
    <col min="5511" max="5631" width="9" style="52"/>
    <col min="5632" max="5641" width="2.125" style="52" customWidth="1"/>
    <col min="5642" max="5642" width="2.5" style="52" customWidth="1"/>
    <col min="5643" max="5766" width="2.125" style="52" customWidth="1"/>
    <col min="5767" max="5887" width="9" style="52"/>
    <col min="5888" max="5897" width="2.125" style="52" customWidth="1"/>
    <col min="5898" max="5898" width="2.5" style="52" customWidth="1"/>
    <col min="5899" max="6022" width="2.125" style="52" customWidth="1"/>
    <col min="6023" max="6143" width="9" style="52"/>
    <col min="6144" max="6153" width="2.125" style="52" customWidth="1"/>
    <col min="6154" max="6154" width="2.5" style="52" customWidth="1"/>
    <col min="6155" max="6278" width="2.125" style="52" customWidth="1"/>
    <col min="6279" max="6399" width="9" style="52"/>
    <col min="6400" max="6409" width="2.125" style="52" customWidth="1"/>
    <col min="6410" max="6410" width="2.5" style="52" customWidth="1"/>
    <col min="6411" max="6534" width="2.125" style="52" customWidth="1"/>
    <col min="6535" max="6655" width="9" style="52"/>
    <col min="6656" max="6665" width="2.125" style="52" customWidth="1"/>
    <col min="6666" max="6666" width="2.5" style="52" customWidth="1"/>
    <col min="6667" max="6790" width="2.125" style="52" customWidth="1"/>
    <col min="6791" max="6911" width="9" style="52"/>
    <col min="6912" max="6921" width="2.125" style="52" customWidth="1"/>
    <col min="6922" max="6922" width="2.5" style="52" customWidth="1"/>
    <col min="6923" max="7046" width="2.125" style="52" customWidth="1"/>
    <col min="7047" max="7167" width="9" style="52"/>
    <col min="7168" max="7177" width="2.125" style="52" customWidth="1"/>
    <col min="7178" max="7178" width="2.5" style="52" customWidth="1"/>
    <col min="7179" max="7302" width="2.125" style="52" customWidth="1"/>
    <col min="7303" max="7423" width="9" style="52"/>
    <col min="7424" max="7433" width="2.125" style="52" customWidth="1"/>
    <col min="7434" max="7434" width="2.5" style="52" customWidth="1"/>
    <col min="7435" max="7558" width="2.125" style="52" customWidth="1"/>
    <col min="7559" max="7679" width="9" style="52"/>
    <col min="7680" max="7689" width="2.125" style="52" customWidth="1"/>
    <col min="7690" max="7690" width="2.5" style="52" customWidth="1"/>
    <col min="7691" max="7814" width="2.125" style="52" customWidth="1"/>
    <col min="7815" max="7935" width="9" style="52"/>
    <col min="7936" max="7945" width="2.125" style="52" customWidth="1"/>
    <col min="7946" max="7946" width="2.5" style="52" customWidth="1"/>
    <col min="7947" max="8070" width="2.125" style="52" customWidth="1"/>
    <col min="8071" max="8191" width="9" style="52"/>
    <col min="8192" max="8201" width="2.125" style="52" customWidth="1"/>
    <col min="8202" max="8202" width="2.5" style="52" customWidth="1"/>
    <col min="8203" max="8326" width="2.125" style="52" customWidth="1"/>
    <col min="8327" max="8447" width="9" style="52"/>
    <col min="8448" max="8457" width="2.125" style="52" customWidth="1"/>
    <col min="8458" max="8458" width="2.5" style="52" customWidth="1"/>
    <col min="8459" max="8582" width="2.125" style="52" customWidth="1"/>
    <col min="8583" max="8703" width="9" style="52"/>
    <col min="8704" max="8713" width="2.125" style="52" customWidth="1"/>
    <col min="8714" max="8714" width="2.5" style="52" customWidth="1"/>
    <col min="8715" max="8838" width="2.125" style="52" customWidth="1"/>
    <col min="8839" max="8959" width="9" style="52"/>
    <col min="8960" max="8969" width="2.125" style="52" customWidth="1"/>
    <col min="8970" max="8970" width="2.5" style="52" customWidth="1"/>
    <col min="8971" max="9094" width="2.125" style="52" customWidth="1"/>
    <col min="9095" max="9215" width="9" style="52"/>
    <col min="9216" max="9225" width="2.125" style="52" customWidth="1"/>
    <col min="9226" max="9226" width="2.5" style="52" customWidth="1"/>
    <col min="9227" max="9350" width="2.125" style="52" customWidth="1"/>
    <col min="9351" max="9471" width="9" style="52"/>
    <col min="9472" max="9481" width="2.125" style="52" customWidth="1"/>
    <col min="9482" max="9482" width="2.5" style="52" customWidth="1"/>
    <col min="9483" max="9606" width="2.125" style="52" customWidth="1"/>
    <col min="9607" max="9727" width="9" style="52"/>
    <col min="9728" max="9737" width="2.125" style="52" customWidth="1"/>
    <col min="9738" max="9738" width="2.5" style="52" customWidth="1"/>
    <col min="9739" max="9862" width="2.125" style="52" customWidth="1"/>
    <col min="9863" max="9983" width="9" style="52"/>
    <col min="9984" max="9993" width="2.125" style="52" customWidth="1"/>
    <col min="9994" max="9994" width="2.5" style="52" customWidth="1"/>
    <col min="9995" max="10118" width="2.125" style="52" customWidth="1"/>
    <col min="10119" max="10239" width="9" style="52"/>
    <col min="10240" max="10249" width="2.125" style="52" customWidth="1"/>
    <col min="10250" max="10250" width="2.5" style="52" customWidth="1"/>
    <col min="10251" max="10374" width="2.125" style="52" customWidth="1"/>
    <col min="10375" max="10495" width="9" style="52"/>
    <col min="10496" max="10505" width="2.125" style="52" customWidth="1"/>
    <col min="10506" max="10506" width="2.5" style="52" customWidth="1"/>
    <col min="10507" max="10630" width="2.125" style="52" customWidth="1"/>
    <col min="10631" max="10751" width="9" style="52"/>
    <col min="10752" max="10761" width="2.125" style="52" customWidth="1"/>
    <col min="10762" max="10762" width="2.5" style="52" customWidth="1"/>
    <col min="10763" max="10886" width="2.125" style="52" customWidth="1"/>
    <col min="10887" max="11007" width="9" style="52"/>
    <col min="11008" max="11017" width="2.125" style="52" customWidth="1"/>
    <col min="11018" max="11018" width="2.5" style="52" customWidth="1"/>
    <col min="11019" max="11142" width="2.125" style="52" customWidth="1"/>
    <col min="11143" max="11263" width="9" style="52"/>
    <col min="11264" max="11273" width="2.125" style="52" customWidth="1"/>
    <col min="11274" max="11274" width="2.5" style="52" customWidth="1"/>
    <col min="11275" max="11398" width="2.125" style="52" customWidth="1"/>
    <col min="11399" max="11519" width="9" style="52"/>
    <col min="11520" max="11529" width="2.125" style="52" customWidth="1"/>
    <col min="11530" max="11530" width="2.5" style="52" customWidth="1"/>
    <col min="11531" max="11654" width="2.125" style="52" customWidth="1"/>
    <col min="11655" max="11775" width="9" style="52"/>
    <col min="11776" max="11785" width="2.125" style="52" customWidth="1"/>
    <col min="11786" max="11786" width="2.5" style="52" customWidth="1"/>
    <col min="11787" max="11910" width="2.125" style="52" customWidth="1"/>
    <col min="11911" max="12031" width="9" style="52"/>
    <col min="12032" max="12041" width="2.125" style="52" customWidth="1"/>
    <col min="12042" max="12042" width="2.5" style="52" customWidth="1"/>
    <col min="12043" max="12166" width="2.125" style="52" customWidth="1"/>
    <col min="12167" max="12287" width="9" style="52"/>
    <col min="12288" max="12297" width="2.125" style="52" customWidth="1"/>
    <col min="12298" max="12298" width="2.5" style="52" customWidth="1"/>
    <col min="12299" max="12422" width="2.125" style="52" customWidth="1"/>
    <col min="12423" max="12543" width="9" style="52"/>
    <col min="12544" max="12553" width="2.125" style="52" customWidth="1"/>
    <col min="12554" max="12554" width="2.5" style="52" customWidth="1"/>
    <col min="12555" max="12678" width="2.125" style="52" customWidth="1"/>
    <col min="12679" max="12799" width="9" style="52"/>
    <col min="12800" max="12809" width="2.125" style="52" customWidth="1"/>
    <col min="12810" max="12810" width="2.5" style="52" customWidth="1"/>
    <col min="12811" max="12934" width="2.125" style="52" customWidth="1"/>
    <col min="12935" max="13055" width="9" style="52"/>
    <col min="13056" max="13065" width="2.125" style="52" customWidth="1"/>
    <col min="13066" max="13066" width="2.5" style="52" customWidth="1"/>
    <col min="13067" max="13190" width="2.125" style="52" customWidth="1"/>
    <col min="13191" max="13311" width="9" style="52"/>
    <col min="13312" max="13321" width="2.125" style="52" customWidth="1"/>
    <col min="13322" max="13322" width="2.5" style="52" customWidth="1"/>
    <col min="13323" max="13446" width="2.125" style="52" customWidth="1"/>
    <col min="13447" max="13567" width="9" style="52"/>
    <col min="13568" max="13577" width="2.125" style="52" customWidth="1"/>
    <col min="13578" max="13578" width="2.5" style="52" customWidth="1"/>
    <col min="13579" max="13702" width="2.125" style="52" customWidth="1"/>
    <col min="13703" max="13823" width="9" style="52"/>
    <col min="13824" max="13833" width="2.125" style="52" customWidth="1"/>
    <col min="13834" max="13834" width="2.5" style="52" customWidth="1"/>
    <col min="13835" max="13958" width="2.125" style="52" customWidth="1"/>
    <col min="13959" max="14079" width="9" style="52"/>
    <col min="14080" max="14089" width="2.125" style="52" customWidth="1"/>
    <col min="14090" max="14090" width="2.5" style="52" customWidth="1"/>
    <col min="14091" max="14214" width="2.125" style="52" customWidth="1"/>
    <col min="14215" max="14335" width="9" style="52"/>
    <col min="14336" max="14345" width="2.125" style="52" customWidth="1"/>
    <col min="14346" max="14346" width="2.5" style="52" customWidth="1"/>
    <col min="14347" max="14470" width="2.125" style="52" customWidth="1"/>
    <col min="14471" max="14591" width="9" style="52"/>
    <col min="14592" max="14601" width="2.125" style="52" customWidth="1"/>
    <col min="14602" max="14602" width="2.5" style="52" customWidth="1"/>
    <col min="14603" max="14726" width="2.125" style="52" customWidth="1"/>
    <col min="14727" max="14847" width="9" style="52"/>
    <col min="14848" max="14857" width="2.125" style="52" customWidth="1"/>
    <col min="14858" max="14858" width="2.5" style="52" customWidth="1"/>
    <col min="14859" max="14982" width="2.125" style="52" customWidth="1"/>
    <col min="14983" max="15103" width="9" style="52"/>
    <col min="15104" max="15113" width="2.125" style="52" customWidth="1"/>
    <col min="15114" max="15114" width="2.5" style="52" customWidth="1"/>
    <col min="15115" max="15238" width="2.125" style="52" customWidth="1"/>
    <col min="15239" max="15359" width="9" style="52"/>
    <col min="15360" max="15369" width="2.125" style="52" customWidth="1"/>
    <col min="15370" max="15370" width="2.5" style="52" customWidth="1"/>
    <col min="15371" max="15494" width="2.125" style="52" customWidth="1"/>
    <col min="15495" max="15615" width="9" style="52"/>
    <col min="15616" max="15625" width="2.125" style="52" customWidth="1"/>
    <col min="15626" max="15626" width="2.5" style="52" customWidth="1"/>
    <col min="15627" max="15750" width="2.125" style="52" customWidth="1"/>
    <col min="15751" max="15871" width="9" style="52"/>
    <col min="15872" max="15881" width="2.125" style="52" customWidth="1"/>
    <col min="15882" max="15882" width="2.5" style="52" customWidth="1"/>
    <col min="15883" max="16006" width="2.125" style="52" customWidth="1"/>
    <col min="16007" max="16127" width="9" style="52"/>
    <col min="16128" max="16137" width="2.125" style="52" customWidth="1"/>
    <col min="16138" max="16138" width="2.5" style="52" customWidth="1"/>
    <col min="16139" max="16262" width="2.125" style="52" customWidth="1"/>
    <col min="16263" max="16384" width="9" style="52"/>
  </cols>
  <sheetData>
    <row r="1" spans="1:108" ht="18" thickBot="1">
      <c r="A1" s="433" t="s">
        <v>565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row>
    <row r="2" spans="1:108" ht="15" customHeight="1" thickTop="1" thickBot="1">
      <c r="A2" s="54"/>
      <c r="B2" s="54"/>
      <c r="C2" s="54"/>
      <c r="D2" s="54"/>
      <c r="E2" s="54"/>
      <c r="F2" s="54"/>
      <c r="G2" s="54"/>
      <c r="H2" s="54"/>
      <c r="I2" s="54"/>
      <c r="J2" s="54"/>
      <c r="K2" s="54"/>
      <c r="L2" s="54"/>
      <c r="M2" s="54"/>
      <c r="N2" s="54"/>
      <c r="O2" s="54"/>
      <c r="P2" s="54"/>
      <c r="Q2" s="54"/>
      <c r="R2" s="54"/>
      <c r="S2" s="54"/>
      <c r="T2" s="54"/>
      <c r="U2" s="54"/>
      <c r="V2" s="941" t="s">
        <v>564</v>
      </c>
      <c r="W2" s="942"/>
      <c r="X2" s="942"/>
      <c r="Y2" s="942"/>
      <c r="Z2" s="942"/>
      <c r="AA2" s="943"/>
      <c r="AB2" s="944" t="s">
        <v>563</v>
      </c>
      <c r="AC2" s="942"/>
      <c r="AD2" s="942"/>
      <c r="AE2" s="942"/>
      <c r="AF2" s="944" t="s">
        <v>562</v>
      </c>
      <c r="AG2" s="942"/>
      <c r="AH2" s="942"/>
      <c r="AI2" s="943"/>
      <c r="AJ2" s="942" t="s">
        <v>561</v>
      </c>
      <c r="AK2" s="942"/>
      <c r="AL2" s="942"/>
      <c r="AM2" s="945"/>
    </row>
    <row r="3" spans="1:108" ht="14.25" thickBot="1">
      <c r="A3" s="54"/>
      <c r="B3" s="54"/>
      <c r="C3" s="54"/>
      <c r="D3" s="54"/>
      <c r="E3" s="54"/>
      <c r="F3" s="54"/>
      <c r="G3" s="54"/>
      <c r="H3" s="54"/>
      <c r="I3" s="54"/>
      <c r="J3" s="54"/>
      <c r="K3" s="54"/>
      <c r="L3" s="54"/>
      <c r="M3" s="54"/>
      <c r="N3" s="54"/>
      <c r="O3" s="54"/>
      <c r="P3" s="54"/>
      <c r="Q3" s="54"/>
      <c r="R3" s="54"/>
      <c r="S3" s="54"/>
      <c r="T3" s="54"/>
      <c r="U3" s="54"/>
      <c r="V3" s="946" t="s">
        <v>560</v>
      </c>
      <c r="W3" s="947"/>
      <c r="X3" s="947"/>
      <c r="Y3" s="947"/>
      <c r="Z3" s="947"/>
      <c r="AA3" s="948"/>
      <c r="AB3" s="949"/>
      <c r="AC3" s="950"/>
      <c r="AD3" s="950"/>
      <c r="AE3" s="951"/>
      <c r="AF3" s="974" t="str">
        <f>'★補助金額算定★(提出不要)'!B10</f>
        <v>A型</v>
      </c>
      <c r="AG3" s="975"/>
      <c r="AH3" s="975"/>
      <c r="AI3" s="976"/>
      <c r="AJ3" s="977"/>
      <c r="AK3" s="978"/>
      <c r="AL3" s="978"/>
      <c r="AM3" s="979"/>
    </row>
    <row r="4" spans="1:108">
      <c r="A4" s="54"/>
      <c r="B4" s="54"/>
      <c r="C4" s="54"/>
      <c r="D4" s="54"/>
      <c r="E4" s="54"/>
      <c r="F4" s="54"/>
      <c r="G4" s="54"/>
      <c r="H4" s="54"/>
      <c r="I4" s="54"/>
      <c r="J4" s="54"/>
      <c r="K4" s="54"/>
      <c r="L4" s="54"/>
      <c r="M4" s="54"/>
      <c r="N4" s="54"/>
      <c r="O4" s="54"/>
      <c r="P4" s="54"/>
      <c r="Q4" s="54"/>
      <c r="R4" s="54"/>
      <c r="S4" s="54"/>
      <c r="T4" s="54"/>
      <c r="U4" s="54"/>
      <c r="V4" s="980" t="s">
        <v>559</v>
      </c>
      <c r="W4" s="981"/>
      <c r="X4" s="981"/>
      <c r="Y4" s="981"/>
      <c r="Z4" s="981"/>
      <c r="AA4" s="982"/>
      <c r="AB4" s="983"/>
      <c r="AC4" s="984"/>
      <c r="AD4" s="984"/>
      <c r="AE4" s="984"/>
      <c r="AF4" s="984"/>
      <c r="AG4" s="984"/>
      <c r="AH4" s="984"/>
      <c r="AI4" s="984"/>
      <c r="AJ4" s="984"/>
      <c r="AK4" s="984"/>
      <c r="AL4" s="984"/>
      <c r="AM4" s="985"/>
    </row>
    <row r="5" spans="1:108" ht="14.25" customHeight="1" thickBot="1">
      <c r="A5" s="54"/>
      <c r="B5" s="54"/>
      <c r="C5" s="54"/>
      <c r="D5" s="54"/>
      <c r="E5" s="54"/>
      <c r="F5" s="54"/>
      <c r="G5" s="54"/>
      <c r="H5" s="54"/>
      <c r="I5" s="54"/>
      <c r="J5" s="54"/>
      <c r="K5" s="54"/>
      <c r="L5" s="54"/>
      <c r="M5" s="54"/>
      <c r="N5" s="54"/>
      <c r="O5" s="54"/>
      <c r="P5" s="54"/>
      <c r="Q5" s="54"/>
      <c r="R5" s="54"/>
      <c r="S5" s="54"/>
      <c r="T5" s="54"/>
      <c r="U5" s="54"/>
      <c r="V5" s="989" t="s">
        <v>558</v>
      </c>
      <c r="W5" s="990"/>
      <c r="X5" s="990"/>
      <c r="Y5" s="990"/>
      <c r="Z5" s="990"/>
      <c r="AA5" s="991"/>
      <c r="AB5" s="986"/>
      <c r="AC5" s="987"/>
      <c r="AD5" s="987"/>
      <c r="AE5" s="987"/>
      <c r="AF5" s="987"/>
      <c r="AG5" s="987"/>
      <c r="AH5" s="987"/>
      <c r="AI5" s="987"/>
      <c r="AJ5" s="987"/>
      <c r="AK5" s="987"/>
      <c r="AL5" s="987"/>
      <c r="AM5" s="988"/>
    </row>
    <row r="6" spans="1:108" ht="14.25" thickTop="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spans="1:108" ht="13.5" customHeight="1">
      <c r="A7" s="817" t="s">
        <v>557</v>
      </c>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204"/>
      <c r="AP7" s="204"/>
      <c r="AQ7" s="204"/>
      <c r="AR7" s="204"/>
      <c r="AS7" s="204"/>
      <c r="AT7" s="204"/>
      <c r="AU7" s="204"/>
      <c r="AV7" s="204"/>
    </row>
    <row r="8" spans="1:108" ht="13.5" customHeight="1">
      <c r="A8" s="817"/>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204"/>
      <c r="AP8" s="204"/>
      <c r="AQ8" s="204"/>
      <c r="AR8" s="204"/>
      <c r="AS8" s="204"/>
      <c r="AT8" s="204"/>
      <c r="AU8" s="204"/>
      <c r="AV8" s="204"/>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379"/>
      <c r="BX8" s="379"/>
      <c r="BY8" s="379"/>
      <c r="BZ8" s="379"/>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row>
    <row r="9" spans="1:108" ht="14.25" thickBo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412"/>
      <c r="AP9" s="412"/>
      <c r="AQ9" s="412"/>
      <c r="AR9" s="412"/>
      <c r="AS9" s="412"/>
      <c r="AT9" s="412"/>
      <c r="AU9" s="412"/>
      <c r="AV9" s="412"/>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row>
    <row r="10" spans="1:108" ht="20.100000000000001" customHeight="1" thickTop="1" thickBot="1">
      <c r="A10" s="952" t="s">
        <v>225</v>
      </c>
      <c r="B10" s="953"/>
      <c r="C10" s="956" t="s">
        <v>226</v>
      </c>
      <c r="D10" s="957"/>
      <c r="E10" s="957"/>
      <c r="F10" s="957"/>
      <c r="G10" s="957"/>
      <c r="H10" s="957"/>
      <c r="I10" s="957"/>
      <c r="J10" s="957"/>
      <c r="K10" s="958"/>
      <c r="L10" s="962" t="s">
        <v>622</v>
      </c>
      <c r="M10" s="963"/>
      <c r="N10" s="963"/>
      <c r="O10" s="964">
        <v>2</v>
      </c>
      <c r="P10" s="964"/>
      <c r="Q10" s="963" t="s">
        <v>556</v>
      </c>
      <c r="R10" s="963"/>
      <c r="S10" s="953"/>
      <c r="T10" s="962" t="s">
        <v>611</v>
      </c>
      <c r="U10" s="963"/>
      <c r="V10" s="963"/>
      <c r="W10" s="964">
        <v>4</v>
      </c>
      <c r="X10" s="964"/>
      <c r="Y10" s="963" t="s">
        <v>556</v>
      </c>
      <c r="Z10" s="963"/>
      <c r="AA10" s="953"/>
      <c r="AB10" s="962" t="s">
        <v>555</v>
      </c>
      <c r="AC10" s="963"/>
      <c r="AD10" s="963"/>
      <c r="AE10" s="963"/>
      <c r="AF10" s="963"/>
      <c r="AG10" s="963"/>
      <c r="AH10" s="963"/>
      <c r="AI10" s="963"/>
      <c r="AJ10" s="963"/>
      <c r="AK10" s="963"/>
      <c r="AL10" s="963"/>
      <c r="AM10" s="963"/>
      <c r="AN10" s="992"/>
      <c r="AO10" s="205"/>
      <c r="AP10" s="205"/>
      <c r="AQ10" s="205"/>
      <c r="AR10" s="205"/>
      <c r="AS10" s="205"/>
      <c r="AT10" s="205"/>
      <c r="AU10" s="205"/>
      <c r="AV10" s="205"/>
      <c r="AW10" s="205"/>
      <c r="AX10" s="205"/>
      <c r="AY10" s="432" t="e">
        <f>EXACT(T20,T48)</f>
        <v>#DIV/0!</v>
      </c>
      <c r="AZ10" s="205"/>
      <c r="BA10" s="205"/>
      <c r="BB10" s="205"/>
      <c r="BC10" s="205"/>
      <c r="BD10" s="205"/>
      <c r="BE10" s="205"/>
      <c r="BF10" s="205"/>
      <c r="BG10" s="205"/>
      <c r="BH10" s="205"/>
      <c r="BI10" s="205"/>
      <c r="BJ10" s="205"/>
      <c r="BK10" s="205"/>
      <c r="BL10" s="205"/>
      <c r="BM10" s="205"/>
      <c r="BN10" s="205"/>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79"/>
      <c r="CQ10" s="379"/>
      <c r="CR10" s="379"/>
      <c r="CS10" s="379"/>
      <c r="CT10" s="379"/>
      <c r="CU10" s="379"/>
      <c r="CV10" s="379"/>
    </row>
    <row r="11" spans="1:108" ht="20.100000000000001" customHeight="1" thickBot="1">
      <c r="A11" s="954"/>
      <c r="B11" s="955"/>
      <c r="C11" s="959"/>
      <c r="D11" s="960"/>
      <c r="E11" s="960"/>
      <c r="F11" s="960"/>
      <c r="G11" s="960"/>
      <c r="H11" s="960"/>
      <c r="I11" s="960"/>
      <c r="J11" s="960"/>
      <c r="K11" s="961"/>
      <c r="L11" s="996" t="s">
        <v>554</v>
      </c>
      <c r="M11" s="997"/>
      <c r="N11" s="997"/>
      <c r="O11" s="997"/>
      <c r="P11" s="997"/>
      <c r="Q11" s="997"/>
      <c r="R11" s="997"/>
      <c r="S11" s="998"/>
      <c r="T11" s="996" t="s">
        <v>553</v>
      </c>
      <c r="U11" s="997"/>
      <c r="V11" s="997"/>
      <c r="W11" s="997"/>
      <c r="X11" s="997"/>
      <c r="Y11" s="997"/>
      <c r="Z11" s="997"/>
      <c r="AA11" s="998"/>
      <c r="AB11" s="993"/>
      <c r="AC11" s="994"/>
      <c r="AD11" s="994"/>
      <c r="AE11" s="994"/>
      <c r="AF11" s="994"/>
      <c r="AG11" s="994"/>
      <c r="AH11" s="994"/>
      <c r="AI11" s="994"/>
      <c r="AJ11" s="994"/>
      <c r="AK11" s="994"/>
      <c r="AL11" s="994"/>
      <c r="AM11" s="994"/>
      <c r="AN11" s="995"/>
      <c r="AO11" s="205"/>
      <c r="AP11" s="205"/>
      <c r="AQ11" s="205"/>
      <c r="AR11" s="205"/>
      <c r="AS11" s="205"/>
      <c r="AT11" s="205"/>
      <c r="AU11" s="205"/>
      <c r="AV11" s="205"/>
      <c r="AW11" s="205"/>
      <c r="AX11" s="205"/>
      <c r="AY11" s="428" t="s">
        <v>552</v>
      </c>
      <c r="AZ11" s="205"/>
      <c r="BA11" s="205"/>
      <c r="BB11" s="205"/>
      <c r="BC11" s="205"/>
      <c r="BD11" s="205"/>
      <c r="BE11" s="205"/>
      <c r="BF11" s="205"/>
      <c r="BG11" s="205"/>
      <c r="BH11" s="205"/>
      <c r="BI11" s="205"/>
      <c r="BJ11" s="205"/>
      <c r="BK11" s="205"/>
      <c r="BL11" s="205"/>
      <c r="BM11" s="205"/>
      <c r="BN11" s="205"/>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row>
    <row r="12" spans="1:108" ht="16.5" customHeight="1">
      <c r="A12" s="902" t="s">
        <v>227</v>
      </c>
      <c r="B12" s="903"/>
      <c r="C12" s="431"/>
      <c r="D12" s="430"/>
      <c r="E12" s="430"/>
      <c r="F12" s="430"/>
      <c r="G12" s="430"/>
      <c r="H12" s="430"/>
      <c r="I12" s="430"/>
      <c r="J12" s="430"/>
      <c r="K12" s="429"/>
      <c r="L12" s="936" t="s">
        <v>100</v>
      </c>
      <c r="M12" s="937"/>
      <c r="N12" s="937"/>
      <c r="O12" s="937"/>
      <c r="P12" s="937"/>
      <c r="Q12" s="937"/>
      <c r="R12" s="937"/>
      <c r="S12" s="938"/>
      <c r="T12" s="936" t="s">
        <v>100</v>
      </c>
      <c r="U12" s="937"/>
      <c r="V12" s="937"/>
      <c r="W12" s="937"/>
      <c r="X12" s="937"/>
      <c r="Y12" s="937"/>
      <c r="Z12" s="937"/>
      <c r="AA12" s="938"/>
      <c r="AB12" s="965"/>
      <c r="AC12" s="966"/>
      <c r="AD12" s="966"/>
      <c r="AE12" s="966"/>
      <c r="AF12" s="966"/>
      <c r="AG12" s="966"/>
      <c r="AH12" s="966"/>
      <c r="AI12" s="966"/>
      <c r="AJ12" s="966"/>
      <c r="AK12" s="966"/>
      <c r="AL12" s="966"/>
      <c r="AM12" s="966"/>
      <c r="AN12" s="967"/>
      <c r="AO12" s="205"/>
      <c r="AP12" s="205"/>
      <c r="AQ12" s="205"/>
      <c r="AR12" s="205"/>
      <c r="AS12" s="205"/>
      <c r="AT12" s="205"/>
      <c r="AU12" s="205"/>
      <c r="AV12" s="205"/>
      <c r="AW12" s="205"/>
      <c r="AX12" s="205"/>
      <c r="AY12" s="428" t="s">
        <v>551</v>
      </c>
      <c r="AZ12" s="205"/>
      <c r="BA12" s="205"/>
      <c r="BB12" s="205"/>
      <c r="BC12" s="205"/>
      <c r="BD12" s="205"/>
      <c r="BE12" s="205"/>
      <c r="BF12" s="205"/>
      <c r="BG12" s="412"/>
      <c r="BH12" s="205"/>
      <c r="BI12" s="205"/>
      <c r="BJ12" s="205"/>
      <c r="BK12" s="205"/>
      <c r="BL12" s="205"/>
      <c r="BM12" s="205"/>
      <c r="BN12" s="205"/>
      <c r="BO12" s="379"/>
      <c r="BP12" s="379"/>
      <c r="BQ12" s="379"/>
      <c r="BR12" s="379"/>
      <c r="BS12" s="379"/>
      <c r="BT12" s="379"/>
      <c r="BU12" s="379"/>
      <c r="BV12" s="379"/>
      <c r="BW12" s="379"/>
      <c r="BX12" s="379"/>
      <c r="BY12" s="379"/>
      <c r="BZ12" s="379"/>
      <c r="CA12" s="379"/>
      <c r="CB12" s="379"/>
      <c r="CC12" s="379"/>
      <c r="CD12" s="379"/>
      <c r="CE12" s="379"/>
      <c r="CF12" s="379"/>
      <c r="CG12" s="379"/>
      <c r="CH12" s="379"/>
      <c r="CI12" s="379"/>
      <c r="CJ12" s="379"/>
      <c r="CK12" s="379"/>
      <c r="CL12" s="379"/>
      <c r="CM12" s="379"/>
      <c r="CN12" s="379"/>
      <c r="CO12" s="379"/>
      <c r="CP12" s="379"/>
      <c r="CQ12" s="379"/>
      <c r="CR12" s="379"/>
      <c r="CS12" s="379"/>
      <c r="CT12" s="379"/>
      <c r="CU12" s="379"/>
      <c r="CV12" s="379"/>
    </row>
    <row r="13" spans="1:108" ht="16.5" customHeight="1">
      <c r="A13" s="904"/>
      <c r="B13" s="905"/>
      <c r="C13" s="972" t="s">
        <v>228</v>
      </c>
      <c r="D13" s="973"/>
      <c r="E13" s="973"/>
      <c r="F13" s="973"/>
      <c r="G13" s="973"/>
      <c r="H13" s="973"/>
      <c r="I13" s="973"/>
      <c r="J13" s="973"/>
      <c r="K13" s="427" t="s">
        <v>550</v>
      </c>
      <c r="L13" s="933"/>
      <c r="M13" s="934"/>
      <c r="N13" s="934"/>
      <c r="O13" s="934"/>
      <c r="P13" s="934"/>
      <c r="Q13" s="934"/>
      <c r="R13" s="934"/>
      <c r="S13" s="935"/>
      <c r="T13" s="933"/>
      <c r="U13" s="934"/>
      <c r="V13" s="934"/>
      <c r="W13" s="934"/>
      <c r="X13" s="934"/>
      <c r="Y13" s="934"/>
      <c r="Z13" s="934"/>
      <c r="AA13" s="935"/>
      <c r="AB13" s="968"/>
      <c r="AC13" s="930"/>
      <c r="AD13" s="930"/>
      <c r="AE13" s="930"/>
      <c r="AF13" s="930"/>
      <c r="AG13" s="930"/>
      <c r="AH13" s="930"/>
      <c r="AI13" s="930"/>
      <c r="AJ13" s="930"/>
      <c r="AK13" s="930"/>
      <c r="AL13" s="930"/>
      <c r="AM13" s="930"/>
      <c r="AN13" s="969"/>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row>
    <row r="14" spans="1:108" ht="16.5" customHeight="1">
      <c r="A14" s="904"/>
      <c r="B14" s="905"/>
      <c r="C14" s="859" t="s">
        <v>229</v>
      </c>
      <c r="D14" s="860"/>
      <c r="E14" s="860"/>
      <c r="F14" s="860"/>
      <c r="G14" s="860"/>
      <c r="H14" s="860"/>
      <c r="I14" s="860"/>
      <c r="J14" s="860"/>
      <c r="K14" s="416" t="s">
        <v>549</v>
      </c>
      <c r="L14" s="894">
        <f>L15</f>
        <v>0</v>
      </c>
      <c r="M14" s="895"/>
      <c r="N14" s="895"/>
      <c r="O14" s="895"/>
      <c r="P14" s="895"/>
      <c r="Q14" s="895"/>
      <c r="R14" s="895"/>
      <c r="S14" s="896"/>
      <c r="T14" s="875" t="e">
        <f>SUM(T15:AA16)</f>
        <v>#DIV/0!</v>
      </c>
      <c r="U14" s="876"/>
      <c r="V14" s="876"/>
      <c r="W14" s="876"/>
      <c r="X14" s="876"/>
      <c r="Y14" s="876"/>
      <c r="Z14" s="876"/>
      <c r="AA14" s="877"/>
      <c r="AB14" s="968"/>
      <c r="AC14" s="930"/>
      <c r="AD14" s="930"/>
      <c r="AE14" s="930"/>
      <c r="AF14" s="930"/>
      <c r="AG14" s="930"/>
      <c r="AH14" s="930"/>
      <c r="AI14" s="930"/>
      <c r="AJ14" s="930"/>
      <c r="AK14" s="930"/>
      <c r="AL14" s="930"/>
      <c r="AM14" s="930"/>
      <c r="AN14" s="969"/>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row>
    <row r="15" spans="1:108" ht="16.5" customHeight="1">
      <c r="A15" s="904"/>
      <c r="B15" s="905"/>
      <c r="C15" s="426"/>
      <c r="D15" s="860" t="s">
        <v>230</v>
      </c>
      <c r="E15" s="860"/>
      <c r="F15" s="860"/>
      <c r="G15" s="860"/>
      <c r="H15" s="860"/>
      <c r="I15" s="860"/>
      <c r="J15" s="860"/>
      <c r="K15" s="416"/>
      <c r="L15" s="861"/>
      <c r="M15" s="862"/>
      <c r="N15" s="862"/>
      <c r="O15" s="862"/>
      <c r="P15" s="862"/>
      <c r="Q15" s="862"/>
      <c r="R15" s="862"/>
      <c r="S15" s="863"/>
      <c r="T15" s="875" t="e">
        <f>'★補助金額算定★(提出不要)'!P15</f>
        <v>#DIV/0!</v>
      </c>
      <c r="U15" s="876"/>
      <c r="V15" s="876"/>
      <c r="W15" s="876"/>
      <c r="X15" s="876"/>
      <c r="Y15" s="876"/>
      <c r="Z15" s="876"/>
      <c r="AA15" s="877"/>
      <c r="AB15" s="968"/>
      <c r="AC15" s="930"/>
      <c r="AD15" s="930"/>
      <c r="AE15" s="930"/>
      <c r="AF15" s="930"/>
      <c r="AG15" s="930"/>
      <c r="AH15" s="930"/>
      <c r="AI15" s="930"/>
      <c r="AJ15" s="930"/>
      <c r="AK15" s="930"/>
      <c r="AL15" s="930"/>
      <c r="AM15" s="930"/>
      <c r="AN15" s="969"/>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row>
    <row r="16" spans="1:108" ht="16.5" customHeight="1">
      <c r="A16" s="904"/>
      <c r="B16" s="905"/>
      <c r="C16" s="417"/>
      <c r="D16" s="860" t="s">
        <v>231</v>
      </c>
      <c r="E16" s="860"/>
      <c r="F16" s="860"/>
      <c r="G16" s="860"/>
      <c r="H16" s="860"/>
      <c r="I16" s="860"/>
      <c r="J16" s="860"/>
      <c r="K16" s="416"/>
      <c r="L16" s="894"/>
      <c r="M16" s="895"/>
      <c r="N16" s="895"/>
      <c r="O16" s="895"/>
      <c r="P16" s="895"/>
      <c r="Q16" s="895"/>
      <c r="R16" s="895"/>
      <c r="S16" s="896"/>
      <c r="T16" s="894"/>
      <c r="U16" s="895"/>
      <c r="V16" s="895"/>
      <c r="W16" s="895"/>
      <c r="X16" s="895"/>
      <c r="Y16" s="895"/>
      <c r="Z16" s="895"/>
      <c r="AA16" s="896"/>
      <c r="AB16" s="968"/>
      <c r="AC16" s="930"/>
      <c r="AD16" s="930"/>
      <c r="AE16" s="930"/>
      <c r="AF16" s="930"/>
      <c r="AG16" s="930"/>
      <c r="AH16" s="930"/>
      <c r="AI16" s="930"/>
      <c r="AJ16" s="930"/>
      <c r="AK16" s="930"/>
      <c r="AL16" s="930"/>
      <c r="AM16" s="930"/>
      <c r="AN16" s="969"/>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79"/>
      <c r="CU16" s="379"/>
      <c r="CV16" s="379"/>
    </row>
    <row r="17" spans="1:100" ht="16.5" customHeight="1">
      <c r="A17" s="904"/>
      <c r="B17" s="905"/>
      <c r="C17" s="859" t="s">
        <v>232</v>
      </c>
      <c r="D17" s="860"/>
      <c r="E17" s="860"/>
      <c r="F17" s="860"/>
      <c r="G17" s="860"/>
      <c r="H17" s="860"/>
      <c r="I17" s="860"/>
      <c r="J17" s="860"/>
      <c r="K17" s="416" t="s">
        <v>548</v>
      </c>
      <c r="L17" s="861"/>
      <c r="M17" s="862"/>
      <c r="N17" s="862"/>
      <c r="O17" s="862"/>
      <c r="P17" s="862"/>
      <c r="Q17" s="862"/>
      <c r="R17" s="862"/>
      <c r="S17" s="863"/>
      <c r="T17" s="861"/>
      <c r="U17" s="862"/>
      <c r="V17" s="862"/>
      <c r="W17" s="862"/>
      <c r="X17" s="862"/>
      <c r="Y17" s="862"/>
      <c r="Z17" s="862"/>
      <c r="AA17" s="863"/>
      <c r="AB17" s="968"/>
      <c r="AC17" s="930"/>
      <c r="AD17" s="930"/>
      <c r="AE17" s="930"/>
      <c r="AF17" s="930"/>
      <c r="AG17" s="930"/>
      <c r="AH17" s="930"/>
      <c r="AI17" s="930"/>
      <c r="AJ17" s="930"/>
      <c r="AK17" s="930"/>
      <c r="AL17" s="930"/>
      <c r="AM17" s="930"/>
      <c r="AN17" s="969"/>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row>
    <row r="18" spans="1:100" ht="16.5" customHeight="1">
      <c r="A18" s="904"/>
      <c r="B18" s="905"/>
      <c r="C18" s="859" t="s">
        <v>233</v>
      </c>
      <c r="D18" s="860"/>
      <c r="E18" s="860"/>
      <c r="F18" s="860"/>
      <c r="G18" s="860"/>
      <c r="H18" s="860"/>
      <c r="I18" s="860"/>
      <c r="J18" s="860"/>
      <c r="K18" s="416" t="s">
        <v>547</v>
      </c>
      <c r="L18" s="861"/>
      <c r="M18" s="862"/>
      <c r="N18" s="862"/>
      <c r="O18" s="862"/>
      <c r="P18" s="862"/>
      <c r="Q18" s="862"/>
      <c r="R18" s="862"/>
      <c r="S18" s="863"/>
      <c r="T18" s="861"/>
      <c r="U18" s="862"/>
      <c r="V18" s="862"/>
      <c r="W18" s="862"/>
      <c r="X18" s="862"/>
      <c r="Y18" s="862"/>
      <c r="Z18" s="862"/>
      <c r="AA18" s="863"/>
      <c r="AB18" s="968"/>
      <c r="AC18" s="930"/>
      <c r="AD18" s="930"/>
      <c r="AE18" s="930"/>
      <c r="AF18" s="930"/>
      <c r="AG18" s="930"/>
      <c r="AH18" s="930"/>
      <c r="AI18" s="930"/>
      <c r="AJ18" s="930"/>
      <c r="AK18" s="930"/>
      <c r="AL18" s="930"/>
      <c r="AM18" s="930"/>
      <c r="AN18" s="969"/>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379"/>
      <c r="CN18" s="379"/>
      <c r="CO18" s="379"/>
      <c r="CP18" s="379"/>
      <c r="CQ18" s="379"/>
      <c r="CR18" s="379"/>
      <c r="CS18" s="379"/>
      <c r="CT18" s="379"/>
      <c r="CU18" s="379"/>
      <c r="CV18" s="379"/>
    </row>
    <row r="19" spans="1:100" ht="31.5" customHeight="1">
      <c r="A19" s="904"/>
      <c r="B19" s="905"/>
      <c r="C19" s="939" t="s">
        <v>546</v>
      </c>
      <c r="D19" s="940"/>
      <c r="E19" s="940"/>
      <c r="F19" s="940"/>
      <c r="G19" s="940"/>
      <c r="H19" s="940"/>
      <c r="I19" s="940"/>
      <c r="J19" s="940"/>
      <c r="K19" s="415" t="s">
        <v>545</v>
      </c>
      <c r="L19" s="861"/>
      <c r="M19" s="862"/>
      <c r="N19" s="862"/>
      <c r="O19" s="862"/>
      <c r="P19" s="862"/>
      <c r="Q19" s="862"/>
      <c r="R19" s="862"/>
      <c r="S19" s="863"/>
      <c r="T19" s="861"/>
      <c r="U19" s="862"/>
      <c r="V19" s="862"/>
      <c r="W19" s="862"/>
      <c r="X19" s="862"/>
      <c r="Y19" s="862"/>
      <c r="Z19" s="862"/>
      <c r="AA19" s="863"/>
      <c r="AB19" s="968"/>
      <c r="AC19" s="930"/>
      <c r="AD19" s="930"/>
      <c r="AE19" s="930"/>
      <c r="AF19" s="930"/>
      <c r="AG19" s="930"/>
      <c r="AH19" s="930"/>
      <c r="AI19" s="930"/>
      <c r="AJ19" s="930"/>
      <c r="AK19" s="930"/>
      <c r="AL19" s="930"/>
      <c r="AM19" s="930"/>
      <c r="AN19" s="969"/>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379"/>
      <c r="CN19" s="379"/>
      <c r="CO19" s="379"/>
      <c r="CP19" s="379"/>
      <c r="CQ19" s="379"/>
      <c r="CR19" s="379"/>
      <c r="CS19" s="379"/>
      <c r="CT19" s="379"/>
      <c r="CU19" s="379"/>
      <c r="CV19" s="379"/>
    </row>
    <row r="20" spans="1:100" ht="29.25" customHeight="1" thickBot="1">
      <c r="A20" s="906"/>
      <c r="B20" s="907"/>
      <c r="C20" s="919" t="s">
        <v>544</v>
      </c>
      <c r="D20" s="920"/>
      <c r="E20" s="920"/>
      <c r="F20" s="920"/>
      <c r="G20" s="920"/>
      <c r="H20" s="920"/>
      <c r="I20" s="920"/>
      <c r="J20" s="920"/>
      <c r="K20" s="921"/>
      <c r="L20" s="922">
        <f>SUM(L13:S14,L17:S19)</f>
        <v>0</v>
      </c>
      <c r="M20" s="923"/>
      <c r="N20" s="923"/>
      <c r="O20" s="923"/>
      <c r="P20" s="923"/>
      <c r="Q20" s="923"/>
      <c r="R20" s="923"/>
      <c r="S20" s="924"/>
      <c r="T20" s="922" t="e">
        <f>SUM(T13:AA14,T17:AA19)</f>
        <v>#DIV/0!</v>
      </c>
      <c r="U20" s="923"/>
      <c r="V20" s="923"/>
      <c r="W20" s="923"/>
      <c r="X20" s="923"/>
      <c r="Y20" s="923"/>
      <c r="Z20" s="923"/>
      <c r="AA20" s="924"/>
      <c r="AB20" s="970"/>
      <c r="AC20" s="926"/>
      <c r="AD20" s="926"/>
      <c r="AE20" s="926"/>
      <c r="AF20" s="926"/>
      <c r="AG20" s="926"/>
      <c r="AH20" s="926"/>
      <c r="AI20" s="926"/>
      <c r="AJ20" s="926"/>
      <c r="AK20" s="926"/>
      <c r="AL20" s="926"/>
      <c r="AM20" s="926"/>
      <c r="AN20" s="971"/>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379"/>
      <c r="BP20" s="379"/>
      <c r="BQ20" s="379"/>
      <c r="BR20" s="379"/>
      <c r="BS20" s="379"/>
      <c r="BT20" s="379"/>
      <c r="BU20" s="379"/>
      <c r="BV20" s="379"/>
      <c r="BW20" s="379"/>
      <c r="BX20" s="379"/>
      <c r="BY20" s="379"/>
      <c r="BZ20" s="379"/>
      <c r="CA20" s="379"/>
      <c r="CB20" s="379"/>
      <c r="CC20" s="379"/>
      <c r="CD20" s="379"/>
      <c r="CE20" s="379"/>
      <c r="CF20" s="379"/>
      <c r="CG20" s="379"/>
      <c r="CH20" s="379"/>
      <c r="CI20" s="379"/>
      <c r="CJ20" s="379"/>
      <c r="CK20" s="379"/>
      <c r="CL20" s="379"/>
      <c r="CM20" s="379"/>
      <c r="CN20" s="379"/>
      <c r="CO20" s="379"/>
      <c r="CP20" s="379"/>
      <c r="CQ20" s="379"/>
      <c r="CR20" s="379"/>
      <c r="CS20" s="379"/>
      <c r="CT20" s="379"/>
      <c r="CU20" s="379"/>
      <c r="CV20" s="379"/>
    </row>
    <row r="21" spans="1:100" ht="16.5" customHeight="1">
      <c r="A21" s="908" t="s">
        <v>234</v>
      </c>
      <c r="B21" s="909"/>
      <c r="C21" s="914" t="s">
        <v>235</v>
      </c>
      <c r="D21" s="915"/>
      <c r="E21" s="915"/>
      <c r="F21" s="915"/>
      <c r="G21" s="915"/>
      <c r="H21" s="915"/>
      <c r="I21" s="915"/>
      <c r="J21" s="915"/>
      <c r="K21" s="425" t="s">
        <v>543</v>
      </c>
      <c r="L21" s="916">
        <f>SUM(L22,L26:S27)</f>
        <v>0</v>
      </c>
      <c r="M21" s="917"/>
      <c r="N21" s="917"/>
      <c r="O21" s="917"/>
      <c r="P21" s="917"/>
      <c r="Q21" s="917"/>
      <c r="R21" s="917"/>
      <c r="S21" s="918"/>
      <c r="T21" s="916">
        <f>SUM(T22,T26:AA27)</f>
        <v>0</v>
      </c>
      <c r="U21" s="917"/>
      <c r="V21" s="917"/>
      <c r="W21" s="917"/>
      <c r="X21" s="917"/>
      <c r="Y21" s="917"/>
      <c r="Z21" s="917"/>
      <c r="AA21" s="918"/>
      <c r="AB21" s="424"/>
      <c r="AC21" s="931" t="s">
        <v>628</v>
      </c>
      <c r="AD21" s="932"/>
      <c r="AE21" s="932"/>
      <c r="AF21" s="932"/>
      <c r="AG21" s="932"/>
      <c r="AH21" s="932"/>
      <c r="AI21" s="932"/>
      <c r="AJ21" s="932"/>
      <c r="AK21" s="932"/>
      <c r="AL21" s="932"/>
      <c r="AM21" s="932"/>
      <c r="AN21" s="423"/>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79"/>
      <c r="CN21" s="379"/>
      <c r="CO21" s="379"/>
      <c r="CP21" s="379"/>
      <c r="CQ21" s="379"/>
      <c r="CR21" s="379"/>
      <c r="CS21" s="379"/>
      <c r="CT21" s="379"/>
      <c r="CU21" s="379"/>
      <c r="CV21" s="379"/>
    </row>
    <row r="22" spans="1:100" ht="16.5" customHeight="1">
      <c r="A22" s="910"/>
      <c r="B22" s="911"/>
      <c r="C22" s="417"/>
      <c r="D22" s="886" t="s">
        <v>236</v>
      </c>
      <c r="E22" s="886"/>
      <c r="F22" s="886"/>
      <c r="G22" s="886"/>
      <c r="H22" s="886"/>
      <c r="I22" s="886"/>
      <c r="J22" s="886"/>
      <c r="K22" s="416" t="s">
        <v>542</v>
      </c>
      <c r="L22" s="894">
        <f>SUM(L23:S25)</f>
        <v>0</v>
      </c>
      <c r="M22" s="895"/>
      <c r="N22" s="895"/>
      <c r="O22" s="895"/>
      <c r="P22" s="895"/>
      <c r="Q22" s="895"/>
      <c r="R22" s="895"/>
      <c r="S22" s="896"/>
      <c r="T22" s="894">
        <f>SUM(T23:AA25)</f>
        <v>0</v>
      </c>
      <c r="U22" s="895"/>
      <c r="V22" s="895"/>
      <c r="W22" s="895"/>
      <c r="X22" s="895"/>
      <c r="Y22" s="895"/>
      <c r="Z22" s="895"/>
      <c r="AA22" s="896"/>
      <c r="AB22" s="414"/>
      <c r="AC22" s="897" t="s">
        <v>541</v>
      </c>
      <c r="AD22" s="898"/>
      <c r="AE22" s="898"/>
      <c r="AF22" s="898"/>
      <c r="AG22" s="898"/>
      <c r="AH22" s="898"/>
      <c r="AI22" s="898"/>
      <c r="AJ22" s="899">
        <f>'第３－２号様式'!J23</f>
        <v>0</v>
      </c>
      <c r="AK22" s="899"/>
      <c r="AL22" s="900" t="s">
        <v>537</v>
      </c>
      <c r="AM22" s="900"/>
      <c r="AN22" s="411"/>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379"/>
      <c r="BP22" s="379"/>
      <c r="BQ22" s="379"/>
      <c r="BR22" s="379"/>
      <c r="BS22" s="379"/>
      <c r="BT22" s="379"/>
      <c r="BU22" s="379"/>
      <c r="BV22" s="379"/>
      <c r="BW22" s="379"/>
      <c r="BX22" s="379"/>
      <c r="BY22" s="379"/>
      <c r="BZ22" s="379"/>
      <c r="CA22" s="379"/>
      <c r="CB22" s="379"/>
      <c r="CC22" s="379"/>
      <c r="CD22" s="379"/>
      <c r="CE22" s="379"/>
      <c r="CF22" s="379"/>
      <c r="CG22" s="379"/>
      <c r="CH22" s="379"/>
      <c r="CI22" s="379"/>
      <c r="CJ22" s="379"/>
      <c r="CK22" s="379"/>
      <c r="CL22" s="379"/>
      <c r="CM22" s="379"/>
      <c r="CN22" s="379"/>
      <c r="CO22" s="379"/>
      <c r="CP22" s="379"/>
      <c r="CQ22" s="379"/>
      <c r="CR22" s="379"/>
      <c r="CS22" s="379"/>
      <c r="CT22" s="379"/>
      <c r="CU22" s="379"/>
      <c r="CV22" s="379"/>
    </row>
    <row r="23" spans="1:100" ht="16.5" customHeight="1">
      <c r="A23" s="910"/>
      <c r="B23" s="911"/>
      <c r="C23" s="417"/>
      <c r="D23" s="422"/>
      <c r="E23" s="860" t="s">
        <v>237</v>
      </c>
      <c r="F23" s="860"/>
      <c r="G23" s="860"/>
      <c r="H23" s="860"/>
      <c r="I23" s="860"/>
      <c r="J23" s="860"/>
      <c r="K23" s="416"/>
      <c r="L23" s="861"/>
      <c r="M23" s="862"/>
      <c r="N23" s="862"/>
      <c r="O23" s="862"/>
      <c r="P23" s="862"/>
      <c r="Q23" s="862"/>
      <c r="R23" s="862"/>
      <c r="S23" s="863"/>
      <c r="T23" s="861"/>
      <c r="U23" s="862"/>
      <c r="V23" s="862"/>
      <c r="W23" s="862"/>
      <c r="X23" s="862"/>
      <c r="Y23" s="862"/>
      <c r="Z23" s="862"/>
      <c r="AA23" s="863"/>
      <c r="AB23" s="414"/>
      <c r="AC23" s="929" t="s">
        <v>540</v>
      </c>
      <c r="AD23" s="930"/>
      <c r="AE23" s="930"/>
      <c r="AF23" s="930"/>
      <c r="AG23" s="930"/>
      <c r="AH23" s="930"/>
      <c r="AI23" s="930"/>
      <c r="AJ23" s="901"/>
      <c r="AK23" s="901"/>
      <c r="AL23" s="900" t="s">
        <v>537</v>
      </c>
      <c r="AM23" s="900"/>
      <c r="AN23" s="411"/>
      <c r="AO23" s="205" t="s">
        <v>612</v>
      </c>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79"/>
      <c r="CN23" s="379"/>
      <c r="CO23" s="379"/>
      <c r="CP23" s="379"/>
      <c r="CQ23" s="379"/>
      <c r="CR23" s="379"/>
      <c r="CS23" s="379"/>
      <c r="CT23" s="379"/>
      <c r="CU23" s="379"/>
      <c r="CV23" s="379"/>
    </row>
    <row r="24" spans="1:100" ht="16.5" customHeight="1">
      <c r="A24" s="910"/>
      <c r="B24" s="911"/>
      <c r="C24" s="417"/>
      <c r="D24" s="422"/>
      <c r="E24" s="860" t="s">
        <v>163</v>
      </c>
      <c r="F24" s="860"/>
      <c r="G24" s="860"/>
      <c r="H24" s="860"/>
      <c r="I24" s="860"/>
      <c r="J24" s="860"/>
      <c r="K24" s="416"/>
      <c r="L24" s="861"/>
      <c r="M24" s="862"/>
      <c r="N24" s="862"/>
      <c r="O24" s="862"/>
      <c r="P24" s="862"/>
      <c r="Q24" s="862"/>
      <c r="R24" s="862"/>
      <c r="S24" s="863"/>
      <c r="T24" s="861"/>
      <c r="U24" s="862"/>
      <c r="V24" s="862"/>
      <c r="W24" s="862"/>
      <c r="X24" s="862"/>
      <c r="Y24" s="862"/>
      <c r="Z24" s="862"/>
      <c r="AA24" s="863"/>
      <c r="AB24" s="414"/>
      <c r="AC24" s="897" t="s">
        <v>539</v>
      </c>
      <c r="AD24" s="898"/>
      <c r="AE24" s="898"/>
      <c r="AF24" s="898"/>
      <c r="AG24" s="898"/>
      <c r="AH24" s="898"/>
      <c r="AI24" s="898"/>
      <c r="AJ24" s="901">
        <f>'第３－２号様式'!K23</f>
        <v>0</v>
      </c>
      <c r="AK24" s="901"/>
      <c r="AL24" s="900" t="s">
        <v>537</v>
      </c>
      <c r="AM24" s="900"/>
      <c r="AN24" s="411"/>
      <c r="AO24" s="205" t="s">
        <v>613</v>
      </c>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379"/>
      <c r="BP24" s="379"/>
      <c r="BQ24" s="379"/>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row>
    <row r="25" spans="1:100" ht="16.5" customHeight="1" thickBot="1">
      <c r="A25" s="910"/>
      <c r="B25" s="911"/>
      <c r="C25" s="417"/>
      <c r="D25" s="422"/>
      <c r="E25" s="860" t="s">
        <v>238</v>
      </c>
      <c r="F25" s="860"/>
      <c r="G25" s="860"/>
      <c r="H25" s="860"/>
      <c r="I25" s="860"/>
      <c r="J25" s="860"/>
      <c r="K25" s="416"/>
      <c r="L25" s="861"/>
      <c r="M25" s="862"/>
      <c r="N25" s="862"/>
      <c r="O25" s="862"/>
      <c r="P25" s="862"/>
      <c r="Q25" s="862"/>
      <c r="R25" s="862"/>
      <c r="S25" s="863"/>
      <c r="T25" s="861"/>
      <c r="U25" s="862"/>
      <c r="V25" s="862"/>
      <c r="W25" s="862"/>
      <c r="X25" s="862"/>
      <c r="Y25" s="862"/>
      <c r="Z25" s="862"/>
      <c r="AA25" s="863"/>
      <c r="AB25" s="414"/>
      <c r="AC25" s="925" t="s">
        <v>538</v>
      </c>
      <c r="AD25" s="926"/>
      <c r="AE25" s="926"/>
      <c r="AF25" s="926"/>
      <c r="AG25" s="926"/>
      <c r="AH25" s="926"/>
      <c r="AI25" s="926"/>
      <c r="AJ25" s="927">
        <f>SUM(AJ22,AJ24)</f>
        <v>0</v>
      </c>
      <c r="AK25" s="927"/>
      <c r="AL25" s="928" t="s">
        <v>537</v>
      </c>
      <c r="AM25" s="928"/>
      <c r="AN25" s="411"/>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379"/>
      <c r="BP25" s="379"/>
      <c r="BQ25" s="379"/>
      <c r="BR25" s="379"/>
      <c r="BS25" s="379"/>
      <c r="BT25" s="379"/>
      <c r="BU25" s="379"/>
      <c r="BV25" s="379"/>
      <c r="BW25" s="379"/>
      <c r="BX25" s="379"/>
      <c r="BY25" s="379"/>
      <c r="BZ25" s="379"/>
      <c r="CA25" s="379"/>
      <c r="CB25" s="379"/>
      <c r="CC25" s="379"/>
      <c r="CD25" s="379"/>
      <c r="CE25" s="379"/>
      <c r="CF25" s="379"/>
      <c r="CG25" s="379"/>
      <c r="CH25" s="379"/>
      <c r="CI25" s="379"/>
      <c r="CJ25" s="379"/>
      <c r="CK25" s="379"/>
      <c r="CL25" s="379"/>
      <c r="CM25" s="379"/>
      <c r="CN25" s="379"/>
      <c r="CO25" s="379"/>
      <c r="CP25" s="379"/>
      <c r="CQ25" s="379"/>
      <c r="CR25" s="379"/>
      <c r="CS25" s="379"/>
      <c r="CT25" s="379"/>
      <c r="CU25" s="379"/>
      <c r="CV25" s="379"/>
    </row>
    <row r="26" spans="1:100" ht="16.5" customHeight="1">
      <c r="A26" s="910"/>
      <c r="B26" s="911"/>
      <c r="C26" s="417"/>
      <c r="D26" s="886" t="s">
        <v>239</v>
      </c>
      <c r="E26" s="886"/>
      <c r="F26" s="886"/>
      <c r="G26" s="886"/>
      <c r="H26" s="886"/>
      <c r="I26" s="886"/>
      <c r="J26" s="886"/>
      <c r="K26" s="416" t="s">
        <v>536</v>
      </c>
      <c r="L26" s="861"/>
      <c r="M26" s="862"/>
      <c r="N26" s="862"/>
      <c r="O26" s="862"/>
      <c r="P26" s="862"/>
      <c r="Q26" s="862"/>
      <c r="R26" s="862"/>
      <c r="S26" s="863"/>
      <c r="T26" s="861"/>
      <c r="U26" s="862"/>
      <c r="V26" s="862"/>
      <c r="W26" s="862"/>
      <c r="X26" s="862"/>
      <c r="Y26" s="862"/>
      <c r="Z26" s="862"/>
      <c r="AA26" s="863"/>
      <c r="AB26" s="414"/>
      <c r="AC26" s="412"/>
      <c r="AD26" s="412"/>
      <c r="AE26" s="412"/>
      <c r="AF26" s="412"/>
      <c r="AG26" s="412"/>
      <c r="AH26" s="412"/>
      <c r="AI26" s="412"/>
      <c r="AJ26" s="412"/>
      <c r="AK26" s="412"/>
      <c r="AL26" s="412"/>
      <c r="AM26" s="412"/>
      <c r="AN26" s="411"/>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79"/>
      <c r="CQ26" s="379"/>
      <c r="CR26" s="379"/>
      <c r="CS26" s="379"/>
      <c r="CT26" s="379"/>
      <c r="CU26" s="379"/>
      <c r="CV26" s="379"/>
    </row>
    <row r="27" spans="1:100" ht="16.5" customHeight="1">
      <c r="A27" s="910"/>
      <c r="B27" s="911"/>
      <c r="C27" s="417"/>
      <c r="D27" s="886" t="s">
        <v>240</v>
      </c>
      <c r="E27" s="886"/>
      <c r="F27" s="886"/>
      <c r="G27" s="886"/>
      <c r="H27" s="886"/>
      <c r="I27" s="886"/>
      <c r="J27" s="886"/>
      <c r="K27" s="416"/>
      <c r="L27" s="861"/>
      <c r="M27" s="862"/>
      <c r="N27" s="862"/>
      <c r="O27" s="862"/>
      <c r="P27" s="862"/>
      <c r="Q27" s="862"/>
      <c r="R27" s="862"/>
      <c r="S27" s="863"/>
      <c r="T27" s="861"/>
      <c r="U27" s="862"/>
      <c r="V27" s="862"/>
      <c r="W27" s="862"/>
      <c r="X27" s="862"/>
      <c r="Y27" s="862"/>
      <c r="Z27" s="862"/>
      <c r="AA27" s="863"/>
      <c r="AB27" s="414"/>
      <c r="AC27" s="893" t="s">
        <v>535</v>
      </c>
      <c r="AD27" s="893"/>
      <c r="AE27" s="893"/>
      <c r="AF27" s="893"/>
      <c r="AG27" s="893"/>
      <c r="AH27" s="893"/>
      <c r="AI27" s="893"/>
      <c r="AJ27" s="893"/>
      <c r="AK27" s="893"/>
      <c r="AL27" s="420"/>
      <c r="AM27" s="420"/>
      <c r="AN27" s="411"/>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379"/>
      <c r="BP27" s="379"/>
      <c r="BQ27" s="379"/>
      <c r="BR27" s="379"/>
      <c r="BS27" s="379"/>
      <c r="BT27" s="379"/>
      <c r="BU27" s="379"/>
      <c r="BV27" s="379"/>
      <c r="BW27" s="379"/>
      <c r="BX27" s="379"/>
      <c r="BY27" s="379"/>
      <c r="BZ27" s="379"/>
      <c r="CA27" s="379"/>
      <c r="CB27" s="379"/>
      <c r="CC27" s="379"/>
      <c r="CD27" s="379"/>
      <c r="CE27" s="379"/>
      <c r="CF27" s="379"/>
      <c r="CG27" s="379"/>
      <c r="CH27" s="379"/>
      <c r="CI27" s="379"/>
      <c r="CJ27" s="379"/>
      <c r="CK27" s="379"/>
      <c r="CL27" s="379"/>
      <c r="CM27" s="379"/>
      <c r="CN27" s="379"/>
      <c r="CO27" s="379"/>
      <c r="CP27" s="379"/>
      <c r="CQ27" s="379"/>
      <c r="CR27" s="379"/>
      <c r="CS27" s="379"/>
      <c r="CT27" s="379"/>
      <c r="CU27" s="379"/>
      <c r="CV27" s="379"/>
    </row>
    <row r="28" spans="1:100" ht="16.5" customHeight="1">
      <c r="A28" s="910"/>
      <c r="B28" s="911"/>
      <c r="C28" s="859" t="s">
        <v>241</v>
      </c>
      <c r="D28" s="860"/>
      <c r="E28" s="860"/>
      <c r="F28" s="860"/>
      <c r="G28" s="860"/>
      <c r="H28" s="860"/>
      <c r="I28" s="860"/>
      <c r="J28" s="860"/>
      <c r="K28" s="416" t="s">
        <v>534</v>
      </c>
      <c r="L28" s="894">
        <f>SUM(L29:S31)</f>
        <v>0</v>
      </c>
      <c r="M28" s="895"/>
      <c r="N28" s="895"/>
      <c r="O28" s="895"/>
      <c r="P28" s="895"/>
      <c r="Q28" s="895"/>
      <c r="R28" s="895"/>
      <c r="S28" s="896"/>
      <c r="T28" s="894">
        <f>SUM(T29:AA31)</f>
        <v>0</v>
      </c>
      <c r="U28" s="895"/>
      <c r="V28" s="895"/>
      <c r="W28" s="895"/>
      <c r="X28" s="895"/>
      <c r="Y28" s="895"/>
      <c r="Z28" s="895"/>
      <c r="AA28" s="896"/>
      <c r="AB28" s="414"/>
      <c r="AC28" s="421"/>
      <c r="AD28" s="893" t="s">
        <v>533</v>
      </c>
      <c r="AE28" s="893"/>
      <c r="AF28" s="893"/>
      <c r="AG28" s="893"/>
      <c r="AH28" s="893"/>
      <c r="AI28" s="893"/>
      <c r="AJ28" s="893"/>
      <c r="AK28" s="420"/>
      <c r="AL28" s="420"/>
      <c r="AM28" s="420"/>
      <c r="AN28" s="411"/>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379"/>
      <c r="BP28" s="379"/>
      <c r="BQ28" s="379"/>
      <c r="BR28" s="379"/>
      <c r="BS28" s="379"/>
      <c r="BT28" s="379"/>
      <c r="BU28" s="379"/>
      <c r="BV28" s="379"/>
      <c r="BW28" s="379"/>
      <c r="BX28" s="379"/>
      <c r="BY28" s="379"/>
      <c r="BZ28" s="379"/>
      <c r="CA28" s="379"/>
      <c r="CB28" s="379"/>
      <c r="CC28" s="379"/>
      <c r="CD28" s="379"/>
      <c r="CE28" s="379"/>
      <c r="CF28" s="379"/>
      <c r="CG28" s="379"/>
      <c r="CH28" s="379"/>
      <c r="CI28" s="379"/>
      <c r="CJ28" s="379"/>
      <c r="CK28" s="379"/>
      <c r="CL28" s="379"/>
      <c r="CM28" s="379"/>
      <c r="CN28" s="379"/>
      <c r="CO28" s="379"/>
      <c r="CP28" s="379"/>
      <c r="CQ28" s="379"/>
      <c r="CR28" s="379"/>
      <c r="CS28" s="379"/>
      <c r="CT28" s="379"/>
      <c r="CU28" s="379"/>
      <c r="CV28" s="379"/>
    </row>
    <row r="29" spans="1:100" ht="16.5" customHeight="1" thickBot="1">
      <c r="A29" s="910"/>
      <c r="B29" s="911"/>
      <c r="C29" s="417"/>
      <c r="D29" s="884" t="s">
        <v>242</v>
      </c>
      <c r="E29" s="884"/>
      <c r="F29" s="884"/>
      <c r="G29" s="884"/>
      <c r="H29" s="884"/>
      <c r="I29" s="884"/>
      <c r="J29" s="884"/>
      <c r="K29" s="416"/>
      <c r="L29" s="861"/>
      <c r="M29" s="862"/>
      <c r="N29" s="862"/>
      <c r="O29" s="862"/>
      <c r="P29" s="862"/>
      <c r="Q29" s="862"/>
      <c r="R29" s="862"/>
      <c r="S29" s="863"/>
      <c r="T29" s="861"/>
      <c r="U29" s="862"/>
      <c r="V29" s="862"/>
      <c r="W29" s="862"/>
      <c r="X29" s="862"/>
      <c r="Y29" s="862"/>
      <c r="Z29" s="862"/>
      <c r="AA29" s="863"/>
      <c r="AB29" s="414"/>
      <c r="AC29" s="412"/>
      <c r="AD29" s="412"/>
      <c r="AE29" s="891">
        <f>T22</f>
        <v>0</v>
      </c>
      <c r="AF29" s="891"/>
      <c r="AG29" s="891"/>
      <c r="AH29" s="891"/>
      <c r="AI29" s="891"/>
      <c r="AJ29" s="891"/>
      <c r="AK29" s="418" t="s">
        <v>100</v>
      </c>
      <c r="AL29" s="412"/>
      <c r="AM29" s="412"/>
      <c r="AN29" s="411"/>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379"/>
      <c r="BP29" s="379"/>
      <c r="BQ29" s="379"/>
      <c r="BR29" s="379"/>
      <c r="BS29" s="379"/>
      <c r="BT29" s="379"/>
      <c r="BU29" s="379"/>
      <c r="BV29" s="379"/>
      <c r="BW29" s="379"/>
      <c r="BX29" s="379"/>
      <c r="BY29" s="379"/>
      <c r="BZ29" s="379"/>
      <c r="CA29" s="379"/>
      <c r="CB29" s="379"/>
      <c r="CC29" s="379"/>
      <c r="CD29" s="379"/>
      <c r="CE29" s="379"/>
      <c r="CF29" s="379"/>
      <c r="CG29" s="379"/>
      <c r="CH29" s="379"/>
      <c r="CI29" s="379"/>
      <c r="CJ29" s="379"/>
      <c r="CK29" s="379"/>
      <c r="CL29" s="379"/>
      <c r="CM29" s="379"/>
      <c r="CN29" s="379"/>
      <c r="CO29" s="379"/>
      <c r="CP29" s="379"/>
      <c r="CQ29" s="379"/>
      <c r="CR29" s="379"/>
      <c r="CS29" s="379"/>
      <c r="CT29" s="379"/>
      <c r="CU29" s="379"/>
      <c r="CV29" s="379"/>
    </row>
    <row r="30" spans="1:100" ht="16.5" customHeight="1">
      <c r="A30" s="910"/>
      <c r="B30" s="911"/>
      <c r="C30" s="417"/>
      <c r="D30" s="884" t="s">
        <v>171</v>
      </c>
      <c r="E30" s="884"/>
      <c r="F30" s="884"/>
      <c r="G30" s="884"/>
      <c r="H30" s="884"/>
      <c r="I30" s="884"/>
      <c r="J30" s="884"/>
      <c r="K30" s="416"/>
      <c r="L30" s="861"/>
      <c r="M30" s="862"/>
      <c r="N30" s="862"/>
      <c r="O30" s="862"/>
      <c r="P30" s="862"/>
      <c r="Q30" s="862"/>
      <c r="R30" s="862"/>
      <c r="S30" s="863"/>
      <c r="T30" s="861"/>
      <c r="U30" s="862"/>
      <c r="V30" s="862"/>
      <c r="W30" s="862"/>
      <c r="X30" s="862"/>
      <c r="Y30" s="862"/>
      <c r="Z30" s="862"/>
      <c r="AA30" s="863"/>
      <c r="AB30" s="414"/>
      <c r="AC30" s="419"/>
      <c r="AD30" s="890" t="s">
        <v>532</v>
      </c>
      <c r="AE30" s="890"/>
      <c r="AF30" s="890"/>
      <c r="AG30" s="890"/>
      <c r="AH30" s="890"/>
      <c r="AI30" s="890"/>
      <c r="AJ30" s="890"/>
      <c r="AK30" s="890"/>
      <c r="AL30" s="412"/>
      <c r="AM30" s="412"/>
      <c r="AN30" s="411"/>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379"/>
      <c r="BP30" s="379"/>
      <c r="BQ30" s="379"/>
      <c r="BR30" s="379"/>
      <c r="BS30" s="379"/>
      <c r="BT30" s="379"/>
      <c r="BU30" s="379"/>
      <c r="BV30" s="379"/>
      <c r="BW30" s="379"/>
      <c r="BX30" s="379"/>
      <c r="BY30" s="379"/>
      <c r="BZ30" s="379"/>
      <c r="CA30" s="379"/>
      <c r="CB30" s="379"/>
      <c r="CC30" s="379"/>
      <c r="CD30" s="379"/>
      <c r="CE30" s="379"/>
      <c r="CF30" s="379"/>
      <c r="CG30" s="379"/>
      <c r="CH30" s="379"/>
      <c r="CI30" s="379"/>
      <c r="CJ30" s="379"/>
      <c r="CK30" s="379"/>
      <c r="CL30" s="379"/>
      <c r="CM30" s="379"/>
      <c r="CN30" s="379"/>
      <c r="CO30" s="379"/>
      <c r="CP30" s="379"/>
      <c r="CQ30" s="379"/>
      <c r="CR30" s="379"/>
      <c r="CS30" s="379"/>
      <c r="CT30" s="379"/>
      <c r="CU30" s="379"/>
      <c r="CV30" s="379"/>
    </row>
    <row r="31" spans="1:100" ht="16.5" customHeight="1" thickBot="1">
      <c r="A31" s="910"/>
      <c r="B31" s="911"/>
      <c r="C31" s="417"/>
      <c r="D31" s="884" t="s">
        <v>172</v>
      </c>
      <c r="E31" s="884"/>
      <c r="F31" s="884"/>
      <c r="G31" s="884"/>
      <c r="H31" s="884"/>
      <c r="I31" s="884"/>
      <c r="J31" s="884"/>
      <c r="K31" s="416"/>
      <c r="L31" s="861"/>
      <c r="M31" s="862"/>
      <c r="N31" s="862"/>
      <c r="O31" s="862"/>
      <c r="P31" s="862"/>
      <c r="Q31" s="862"/>
      <c r="R31" s="862"/>
      <c r="S31" s="863"/>
      <c r="T31" s="861"/>
      <c r="U31" s="862"/>
      <c r="V31" s="862"/>
      <c r="W31" s="862"/>
      <c r="X31" s="862"/>
      <c r="Y31" s="862"/>
      <c r="Z31" s="862"/>
      <c r="AA31" s="863"/>
      <c r="AB31" s="414"/>
      <c r="AC31" s="412"/>
      <c r="AD31" s="412"/>
      <c r="AE31" s="891" t="e">
        <f>AE29/AJ22</f>
        <v>#DIV/0!</v>
      </c>
      <c r="AF31" s="891"/>
      <c r="AG31" s="891"/>
      <c r="AH31" s="891"/>
      <c r="AI31" s="891"/>
      <c r="AJ31" s="891"/>
      <c r="AK31" s="418" t="s">
        <v>100</v>
      </c>
      <c r="AL31" s="412"/>
      <c r="AM31" s="412"/>
      <c r="AN31" s="411"/>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379"/>
      <c r="BP31" s="379"/>
      <c r="BQ31" s="379"/>
      <c r="BR31" s="379"/>
      <c r="BS31" s="379"/>
      <c r="BT31" s="379"/>
      <c r="BU31" s="379"/>
      <c r="BV31" s="379"/>
      <c r="BW31" s="379"/>
      <c r="BX31" s="379"/>
      <c r="BY31" s="379"/>
      <c r="BZ31" s="379"/>
      <c r="CA31" s="379"/>
      <c r="CB31" s="379"/>
      <c r="CC31" s="379"/>
      <c r="CD31" s="379"/>
      <c r="CE31" s="379"/>
      <c r="CF31" s="379"/>
      <c r="CG31" s="379"/>
      <c r="CH31" s="379"/>
      <c r="CI31" s="379"/>
      <c r="CJ31" s="379"/>
      <c r="CK31" s="379"/>
      <c r="CL31" s="379"/>
      <c r="CM31" s="379"/>
      <c r="CN31" s="379"/>
      <c r="CO31" s="379"/>
      <c r="CP31" s="379"/>
      <c r="CQ31" s="379"/>
      <c r="CR31" s="379"/>
      <c r="CS31" s="379"/>
      <c r="CT31" s="379"/>
      <c r="CU31" s="379"/>
      <c r="CV31" s="379"/>
    </row>
    <row r="32" spans="1:100" ht="16.5" customHeight="1">
      <c r="A32" s="910"/>
      <c r="B32" s="911"/>
      <c r="C32" s="859" t="s">
        <v>243</v>
      </c>
      <c r="D32" s="860"/>
      <c r="E32" s="860"/>
      <c r="F32" s="860"/>
      <c r="G32" s="860"/>
      <c r="H32" s="860"/>
      <c r="I32" s="860"/>
      <c r="J32" s="860"/>
      <c r="K32" s="416" t="s">
        <v>531</v>
      </c>
      <c r="L32" s="894">
        <f>SUM(L33:S43)</f>
        <v>0</v>
      </c>
      <c r="M32" s="895"/>
      <c r="N32" s="895"/>
      <c r="O32" s="895"/>
      <c r="P32" s="895"/>
      <c r="Q32" s="895"/>
      <c r="R32" s="895"/>
      <c r="S32" s="896"/>
      <c r="T32" s="894">
        <f>SUM(T33:AA43)</f>
        <v>0</v>
      </c>
      <c r="U32" s="895"/>
      <c r="V32" s="895"/>
      <c r="W32" s="895"/>
      <c r="X32" s="895"/>
      <c r="Y32" s="895"/>
      <c r="Z32" s="895"/>
      <c r="AA32" s="896"/>
      <c r="AB32" s="414"/>
      <c r="AC32" s="412"/>
      <c r="AD32" s="420"/>
      <c r="AE32" s="420"/>
      <c r="AF32" s="420"/>
      <c r="AG32" s="420"/>
      <c r="AH32" s="420"/>
      <c r="AI32" s="420"/>
      <c r="AJ32" s="420"/>
      <c r="AK32" s="412"/>
      <c r="AL32" s="412"/>
      <c r="AM32" s="412"/>
      <c r="AN32" s="411"/>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379"/>
      <c r="BP32" s="379"/>
      <c r="BQ32" s="379"/>
      <c r="BR32" s="379"/>
      <c r="BS32" s="379"/>
      <c r="BT32" s="379"/>
      <c r="BU32" s="379"/>
      <c r="BV32" s="379"/>
      <c r="BW32" s="379"/>
      <c r="BX32" s="379"/>
      <c r="BY32" s="379"/>
      <c r="BZ32" s="379"/>
      <c r="CA32" s="379"/>
      <c r="CB32" s="379"/>
      <c r="CC32" s="379"/>
      <c r="CD32" s="379"/>
      <c r="CE32" s="379"/>
      <c r="CF32" s="379"/>
      <c r="CG32" s="379"/>
      <c r="CH32" s="379"/>
      <c r="CI32" s="379"/>
      <c r="CJ32" s="379"/>
      <c r="CK32" s="379"/>
      <c r="CL32" s="379"/>
      <c r="CM32" s="379"/>
      <c r="CN32" s="379"/>
      <c r="CO32" s="379"/>
      <c r="CP32" s="379"/>
      <c r="CQ32" s="379"/>
      <c r="CR32" s="379"/>
      <c r="CS32" s="379"/>
      <c r="CT32" s="379"/>
      <c r="CU32" s="379"/>
      <c r="CV32" s="379"/>
    </row>
    <row r="33" spans="1:100" ht="16.5" customHeight="1">
      <c r="A33" s="910"/>
      <c r="B33" s="911"/>
      <c r="C33" s="417"/>
      <c r="D33" s="884" t="s">
        <v>175</v>
      </c>
      <c r="E33" s="884"/>
      <c r="F33" s="884"/>
      <c r="G33" s="884"/>
      <c r="H33" s="884"/>
      <c r="I33" s="884"/>
      <c r="J33" s="884"/>
      <c r="K33" s="416"/>
      <c r="L33" s="861"/>
      <c r="M33" s="862"/>
      <c r="N33" s="862"/>
      <c r="O33" s="862"/>
      <c r="P33" s="862"/>
      <c r="Q33" s="862"/>
      <c r="R33" s="862"/>
      <c r="S33" s="863"/>
      <c r="T33" s="861"/>
      <c r="U33" s="862"/>
      <c r="V33" s="862"/>
      <c r="W33" s="862"/>
      <c r="X33" s="862"/>
      <c r="Y33" s="862"/>
      <c r="Z33" s="862"/>
      <c r="AA33" s="863"/>
      <c r="AB33" s="414"/>
      <c r="AC33" s="892" t="s">
        <v>530</v>
      </c>
      <c r="AD33" s="892"/>
      <c r="AE33" s="892"/>
      <c r="AF33" s="892"/>
      <c r="AG33" s="892"/>
      <c r="AH33" s="892"/>
      <c r="AI33" s="892"/>
      <c r="AJ33" s="892"/>
      <c r="AK33" s="892"/>
      <c r="AL33" s="412"/>
      <c r="AM33" s="412"/>
      <c r="AN33" s="411"/>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379"/>
      <c r="BP33" s="379"/>
      <c r="BQ33" s="379"/>
      <c r="BR33" s="379"/>
      <c r="BS33" s="379"/>
      <c r="BT33" s="379"/>
      <c r="BU33" s="379"/>
      <c r="BV33" s="379"/>
      <c r="BW33" s="379"/>
      <c r="BX33" s="379"/>
      <c r="BY33" s="379"/>
      <c r="BZ33" s="379"/>
      <c r="CA33" s="379"/>
      <c r="CB33" s="379"/>
      <c r="CC33" s="379"/>
      <c r="CD33" s="379"/>
      <c r="CE33" s="379"/>
      <c r="CF33" s="379"/>
      <c r="CG33" s="379"/>
      <c r="CH33" s="379"/>
      <c r="CI33" s="379"/>
      <c r="CJ33" s="379"/>
      <c r="CK33" s="379"/>
      <c r="CL33" s="379"/>
      <c r="CM33" s="379"/>
      <c r="CN33" s="379"/>
      <c r="CO33" s="379"/>
      <c r="CP33" s="379"/>
      <c r="CQ33" s="379"/>
      <c r="CR33" s="379"/>
      <c r="CS33" s="379"/>
      <c r="CT33" s="379"/>
      <c r="CU33" s="379"/>
      <c r="CV33" s="379"/>
    </row>
    <row r="34" spans="1:100" ht="16.5" customHeight="1">
      <c r="A34" s="910"/>
      <c r="B34" s="911"/>
      <c r="C34" s="417"/>
      <c r="D34" s="884" t="s">
        <v>244</v>
      </c>
      <c r="E34" s="884"/>
      <c r="F34" s="884"/>
      <c r="G34" s="884"/>
      <c r="H34" s="884"/>
      <c r="I34" s="884"/>
      <c r="J34" s="884"/>
      <c r="K34" s="416"/>
      <c r="L34" s="861"/>
      <c r="M34" s="862"/>
      <c r="N34" s="862"/>
      <c r="O34" s="862"/>
      <c r="P34" s="862"/>
      <c r="Q34" s="862"/>
      <c r="R34" s="862"/>
      <c r="S34" s="863"/>
      <c r="T34" s="861"/>
      <c r="U34" s="862"/>
      <c r="V34" s="862"/>
      <c r="W34" s="862"/>
      <c r="X34" s="862"/>
      <c r="Y34" s="862"/>
      <c r="Z34" s="862"/>
      <c r="AA34" s="863"/>
      <c r="AB34" s="414"/>
      <c r="AC34" s="421"/>
      <c r="AD34" s="893" t="s">
        <v>529</v>
      </c>
      <c r="AE34" s="893"/>
      <c r="AF34" s="893"/>
      <c r="AG34" s="893"/>
      <c r="AH34" s="893"/>
      <c r="AI34" s="893"/>
      <c r="AJ34" s="893"/>
      <c r="AK34" s="420"/>
      <c r="AL34" s="412"/>
      <c r="AM34" s="412"/>
      <c r="AN34" s="411"/>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379"/>
      <c r="BP34" s="379"/>
      <c r="BQ34" s="379"/>
      <c r="BR34" s="379"/>
      <c r="BS34" s="379"/>
      <c r="BT34" s="379"/>
      <c r="BU34" s="379"/>
      <c r="BV34" s="379"/>
      <c r="BW34" s="379"/>
      <c r="BX34" s="379"/>
      <c r="BY34" s="379"/>
      <c r="BZ34" s="379"/>
      <c r="CA34" s="379"/>
      <c r="CB34" s="379"/>
      <c r="CC34" s="379"/>
      <c r="CD34" s="379"/>
      <c r="CE34" s="379"/>
      <c r="CF34" s="379"/>
      <c r="CG34" s="379"/>
      <c r="CH34" s="379"/>
      <c r="CI34" s="379"/>
      <c r="CJ34" s="379"/>
      <c r="CK34" s="379"/>
      <c r="CL34" s="379"/>
      <c r="CM34" s="379"/>
      <c r="CN34" s="379"/>
      <c r="CO34" s="379"/>
      <c r="CP34" s="379"/>
      <c r="CQ34" s="379"/>
      <c r="CR34" s="379"/>
      <c r="CS34" s="379"/>
      <c r="CT34" s="379"/>
      <c r="CU34" s="379"/>
      <c r="CV34" s="379"/>
    </row>
    <row r="35" spans="1:100" ht="16.5" customHeight="1" thickBot="1">
      <c r="A35" s="910"/>
      <c r="B35" s="911"/>
      <c r="C35" s="417"/>
      <c r="D35" s="884" t="s">
        <v>177</v>
      </c>
      <c r="E35" s="884"/>
      <c r="F35" s="884"/>
      <c r="G35" s="884"/>
      <c r="H35" s="884"/>
      <c r="I35" s="884"/>
      <c r="J35" s="884"/>
      <c r="K35" s="416"/>
      <c r="L35" s="861"/>
      <c r="M35" s="862"/>
      <c r="N35" s="862"/>
      <c r="O35" s="862"/>
      <c r="P35" s="862"/>
      <c r="Q35" s="862"/>
      <c r="R35" s="862"/>
      <c r="S35" s="863"/>
      <c r="T35" s="861"/>
      <c r="U35" s="862"/>
      <c r="V35" s="862"/>
      <c r="W35" s="862"/>
      <c r="X35" s="862"/>
      <c r="Y35" s="862"/>
      <c r="Z35" s="862"/>
      <c r="AA35" s="863"/>
      <c r="AB35" s="414"/>
      <c r="AC35" s="412"/>
      <c r="AD35" s="412"/>
      <c r="AE35" s="891">
        <f>T26</f>
        <v>0</v>
      </c>
      <c r="AF35" s="891"/>
      <c r="AG35" s="891"/>
      <c r="AH35" s="891"/>
      <c r="AI35" s="891"/>
      <c r="AJ35" s="891"/>
      <c r="AK35" s="418" t="s">
        <v>100</v>
      </c>
      <c r="AL35" s="412"/>
      <c r="AM35" s="412"/>
      <c r="AN35" s="411"/>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379"/>
      <c r="BP35" s="379"/>
      <c r="BQ35" s="379"/>
      <c r="BR35" s="379"/>
      <c r="BS35" s="379"/>
      <c r="BT35" s="379"/>
      <c r="BU35" s="379"/>
      <c r="BV35" s="379"/>
      <c r="BW35" s="379"/>
      <c r="BX35" s="379"/>
      <c r="BY35" s="379"/>
      <c r="BZ35" s="379"/>
      <c r="CA35" s="379"/>
      <c r="CB35" s="379"/>
      <c r="CC35" s="379"/>
      <c r="CD35" s="379"/>
      <c r="CE35" s="379"/>
      <c r="CF35" s="379"/>
      <c r="CG35" s="379"/>
      <c r="CH35" s="379"/>
      <c r="CI35" s="379"/>
      <c r="CJ35" s="379"/>
      <c r="CK35" s="379"/>
      <c r="CL35" s="379"/>
      <c r="CM35" s="379"/>
      <c r="CN35" s="379"/>
      <c r="CO35" s="379"/>
      <c r="CP35" s="379"/>
      <c r="CQ35" s="379"/>
      <c r="CR35" s="379"/>
      <c r="CS35" s="379"/>
      <c r="CT35" s="379"/>
      <c r="CU35" s="379"/>
      <c r="CV35" s="379"/>
    </row>
    <row r="36" spans="1:100" ht="16.5" customHeight="1">
      <c r="A36" s="910"/>
      <c r="B36" s="911"/>
      <c r="C36" s="417"/>
      <c r="D36" s="884" t="s">
        <v>178</v>
      </c>
      <c r="E36" s="884"/>
      <c r="F36" s="884"/>
      <c r="G36" s="884"/>
      <c r="H36" s="884"/>
      <c r="I36" s="884"/>
      <c r="J36" s="884"/>
      <c r="K36" s="416"/>
      <c r="L36" s="861"/>
      <c r="M36" s="862"/>
      <c r="N36" s="862"/>
      <c r="O36" s="862"/>
      <c r="P36" s="862"/>
      <c r="Q36" s="862"/>
      <c r="R36" s="862"/>
      <c r="S36" s="863"/>
      <c r="T36" s="861"/>
      <c r="U36" s="862"/>
      <c r="V36" s="862"/>
      <c r="W36" s="862"/>
      <c r="X36" s="862"/>
      <c r="Y36" s="862"/>
      <c r="Z36" s="862"/>
      <c r="AA36" s="863"/>
      <c r="AB36" s="414"/>
      <c r="AC36" s="419"/>
      <c r="AD36" s="890" t="s">
        <v>528</v>
      </c>
      <c r="AE36" s="890"/>
      <c r="AF36" s="890"/>
      <c r="AG36" s="890"/>
      <c r="AH36" s="890"/>
      <c r="AI36" s="890"/>
      <c r="AJ36" s="890"/>
      <c r="AK36" s="890"/>
      <c r="AL36" s="412"/>
      <c r="AM36" s="412"/>
      <c r="AN36" s="411"/>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379"/>
      <c r="BP36" s="379"/>
      <c r="BQ36" s="379"/>
      <c r="BR36" s="379"/>
      <c r="BS36" s="379"/>
      <c r="BT36" s="379"/>
      <c r="BU36" s="379"/>
      <c r="BV36" s="379"/>
      <c r="BW36" s="379"/>
      <c r="BX36" s="379"/>
      <c r="BY36" s="379"/>
      <c r="BZ36" s="379"/>
      <c r="CA36" s="379"/>
      <c r="CB36" s="379"/>
      <c r="CC36" s="379"/>
      <c r="CD36" s="379"/>
      <c r="CE36" s="379"/>
      <c r="CF36" s="379"/>
      <c r="CG36" s="379"/>
      <c r="CH36" s="379"/>
      <c r="CI36" s="379"/>
      <c r="CJ36" s="379"/>
      <c r="CK36" s="379"/>
      <c r="CL36" s="379"/>
      <c r="CM36" s="379"/>
      <c r="CN36" s="379"/>
      <c r="CO36" s="379"/>
      <c r="CP36" s="379"/>
      <c r="CQ36" s="379"/>
      <c r="CR36" s="379"/>
      <c r="CS36" s="379"/>
      <c r="CT36" s="379"/>
      <c r="CU36" s="379"/>
      <c r="CV36" s="379"/>
    </row>
    <row r="37" spans="1:100" ht="16.5" customHeight="1" thickBot="1">
      <c r="A37" s="910"/>
      <c r="B37" s="911"/>
      <c r="C37" s="417"/>
      <c r="D37" s="884" t="s">
        <v>245</v>
      </c>
      <c r="E37" s="884"/>
      <c r="F37" s="884"/>
      <c r="G37" s="884"/>
      <c r="H37" s="884"/>
      <c r="I37" s="884"/>
      <c r="J37" s="884"/>
      <c r="K37" s="416"/>
      <c r="L37" s="861"/>
      <c r="M37" s="862"/>
      <c r="N37" s="862"/>
      <c r="O37" s="862"/>
      <c r="P37" s="862"/>
      <c r="Q37" s="862"/>
      <c r="R37" s="862"/>
      <c r="S37" s="863"/>
      <c r="T37" s="861"/>
      <c r="U37" s="862"/>
      <c r="V37" s="862"/>
      <c r="W37" s="862"/>
      <c r="X37" s="862"/>
      <c r="Y37" s="862"/>
      <c r="Z37" s="862"/>
      <c r="AA37" s="863"/>
      <c r="AB37" s="414"/>
      <c r="AC37" s="412"/>
      <c r="AD37" s="412"/>
      <c r="AE37" s="891" t="e">
        <f>AE35/AJ24</f>
        <v>#DIV/0!</v>
      </c>
      <c r="AF37" s="891"/>
      <c r="AG37" s="891"/>
      <c r="AH37" s="891"/>
      <c r="AI37" s="891"/>
      <c r="AJ37" s="891"/>
      <c r="AK37" s="418" t="s">
        <v>100</v>
      </c>
      <c r="AL37" s="412"/>
      <c r="AM37" s="412"/>
      <c r="AN37" s="411"/>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379"/>
      <c r="BP37" s="379"/>
      <c r="BQ37" s="379"/>
      <c r="BR37" s="379"/>
      <c r="BS37" s="379"/>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c r="CQ37" s="379"/>
      <c r="CR37" s="379"/>
      <c r="CS37" s="379"/>
      <c r="CT37" s="379"/>
      <c r="CU37" s="379"/>
      <c r="CV37" s="379"/>
    </row>
    <row r="38" spans="1:100" ht="16.5" customHeight="1">
      <c r="A38" s="910"/>
      <c r="B38" s="911"/>
      <c r="C38" s="417"/>
      <c r="D38" s="884" t="s">
        <v>246</v>
      </c>
      <c r="E38" s="884"/>
      <c r="F38" s="884"/>
      <c r="G38" s="884"/>
      <c r="H38" s="884"/>
      <c r="I38" s="884"/>
      <c r="J38" s="884"/>
      <c r="K38" s="416"/>
      <c r="L38" s="861"/>
      <c r="M38" s="862"/>
      <c r="N38" s="862"/>
      <c r="O38" s="862"/>
      <c r="P38" s="862"/>
      <c r="Q38" s="862"/>
      <c r="R38" s="862"/>
      <c r="S38" s="863"/>
      <c r="T38" s="861"/>
      <c r="U38" s="862"/>
      <c r="V38" s="862"/>
      <c r="W38" s="862"/>
      <c r="X38" s="862"/>
      <c r="Y38" s="862"/>
      <c r="Z38" s="862"/>
      <c r="AA38" s="863"/>
      <c r="AB38" s="414"/>
      <c r="AC38" s="412"/>
      <c r="AD38" s="412"/>
      <c r="AE38" s="412"/>
      <c r="AF38" s="412"/>
      <c r="AG38" s="412"/>
      <c r="AH38" s="412"/>
      <c r="AI38" s="412"/>
      <c r="AJ38" s="412"/>
      <c r="AK38" s="412"/>
      <c r="AL38" s="412"/>
      <c r="AM38" s="412"/>
      <c r="AN38" s="411"/>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379"/>
      <c r="BP38" s="379"/>
      <c r="BQ38" s="379"/>
      <c r="BR38" s="379"/>
      <c r="BS38" s="379"/>
      <c r="BT38" s="379"/>
      <c r="BU38" s="379"/>
      <c r="BV38" s="379"/>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379"/>
      <c r="CU38" s="379"/>
      <c r="CV38" s="379"/>
    </row>
    <row r="39" spans="1:100" ht="16.5" customHeight="1">
      <c r="A39" s="910"/>
      <c r="B39" s="911"/>
      <c r="C39" s="417"/>
      <c r="D39" s="884" t="s">
        <v>247</v>
      </c>
      <c r="E39" s="884"/>
      <c r="F39" s="884"/>
      <c r="G39" s="884"/>
      <c r="H39" s="884"/>
      <c r="I39" s="884"/>
      <c r="J39" s="884"/>
      <c r="K39" s="416"/>
      <c r="L39" s="861"/>
      <c r="M39" s="862"/>
      <c r="N39" s="862"/>
      <c r="O39" s="862"/>
      <c r="P39" s="862"/>
      <c r="Q39" s="862"/>
      <c r="R39" s="862"/>
      <c r="S39" s="863"/>
      <c r="T39" s="861"/>
      <c r="U39" s="862"/>
      <c r="V39" s="862"/>
      <c r="W39" s="862"/>
      <c r="X39" s="862"/>
      <c r="Y39" s="862"/>
      <c r="Z39" s="862"/>
      <c r="AA39" s="863"/>
      <c r="AB39" s="414"/>
      <c r="AC39" s="887" t="s">
        <v>527</v>
      </c>
      <c r="AD39" s="887"/>
      <c r="AE39" s="887"/>
      <c r="AF39" s="887"/>
      <c r="AG39" s="887"/>
      <c r="AH39" s="887"/>
      <c r="AI39" s="887"/>
      <c r="AJ39" s="887"/>
      <c r="AK39" s="887"/>
      <c r="AL39" s="887"/>
      <c r="AM39" s="887"/>
      <c r="AN39" s="411"/>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row>
    <row r="40" spans="1:100" ht="16.5" customHeight="1">
      <c r="A40" s="910"/>
      <c r="B40" s="911"/>
      <c r="C40" s="417"/>
      <c r="D40" s="884" t="s">
        <v>183</v>
      </c>
      <c r="E40" s="884"/>
      <c r="F40" s="884"/>
      <c r="G40" s="884"/>
      <c r="H40" s="884"/>
      <c r="I40" s="884"/>
      <c r="J40" s="884"/>
      <c r="K40" s="416"/>
      <c r="L40" s="861"/>
      <c r="M40" s="862"/>
      <c r="N40" s="862"/>
      <c r="O40" s="862"/>
      <c r="P40" s="862"/>
      <c r="Q40" s="862"/>
      <c r="R40" s="862"/>
      <c r="S40" s="863"/>
      <c r="T40" s="861"/>
      <c r="U40" s="862"/>
      <c r="V40" s="862"/>
      <c r="W40" s="862"/>
      <c r="X40" s="862"/>
      <c r="Y40" s="862"/>
      <c r="Z40" s="862"/>
      <c r="AA40" s="863"/>
      <c r="AB40" s="414"/>
      <c r="AC40" s="887"/>
      <c r="AD40" s="887"/>
      <c r="AE40" s="887"/>
      <c r="AF40" s="887"/>
      <c r="AG40" s="887"/>
      <c r="AH40" s="887"/>
      <c r="AI40" s="887"/>
      <c r="AJ40" s="887"/>
      <c r="AK40" s="887"/>
      <c r="AL40" s="887"/>
      <c r="AM40" s="887"/>
      <c r="AN40" s="411"/>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379"/>
      <c r="CU40" s="379"/>
      <c r="CV40" s="379"/>
    </row>
    <row r="41" spans="1:100" ht="16.5" customHeight="1">
      <c r="A41" s="910"/>
      <c r="B41" s="911"/>
      <c r="C41" s="417"/>
      <c r="D41" s="884" t="s">
        <v>184</v>
      </c>
      <c r="E41" s="884"/>
      <c r="F41" s="884"/>
      <c r="G41" s="884"/>
      <c r="H41" s="884"/>
      <c r="I41" s="884"/>
      <c r="J41" s="884"/>
      <c r="K41" s="416"/>
      <c r="L41" s="861"/>
      <c r="M41" s="862"/>
      <c r="N41" s="862"/>
      <c r="O41" s="862"/>
      <c r="P41" s="862"/>
      <c r="Q41" s="862"/>
      <c r="R41" s="862"/>
      <c r="S41" s="863"/>
      <c r="T41" s="861"/>
      <c r="U41" s="862"/>
      <c r="V41" s="862"/>
      <c r="W41" s="862"/>
      <c r="X41" s="862"/>
      <c r="Y41" s="862"/>
      <c r="Z41" s="862"/>
      <c r="AA41" s="863"/>
      <c r="AB41" s="414"/>
      <c r="AC41" s="412"/>
      <c r="AD41" s="412"/>
      <c r="AE41" s="412"/>
      <c r="AF41" s="412"/>
      <c r="AG41" s="412"/>
      <c r="AH41" s="412"/>
      <c r="AI41" s="412"/>
      <c r="AJ41" s="412"/>
      <c r="AK41" s="412"/>
      <c r="AL41" s="412"/>
      <c r="AM41" s="412"/>
      <c r="AN41" s="411"/>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379"/>
      <c r="BP41" s="379"/>
      <c r="BQ41" s="379"/>
      <c r="BR41" s="379"/>
      <c r="BS41" s="379"/>
      <c r="BT41" s="379"/>
      <c r="BU41" s="379"/>
      <c r="BV41" s="379"/>
      <c r="BW41" s="379"/>
      <c r="BX41" s="379"/>
      <c r="BY41" s="379"/>
      <c r="BZ41" s="379"/>
      <c r="CA41" s="379"/>
      <c r="CB41" s="379"/>
      <c r="CC41" s="379"/>
      <c r="CD41" s="379"/>
      <c r="CE41" s="379"/>
      <c r="CF41" s="379"/>
      <c r="CG41" s="379"/>
      <c r="CH41" s="379"/>
      <c r="CI41" s="379"/>
      <c r="CJ41" s="379"/>
      <c r="CK41" s="379"/>
      <c r="CL41" s="379"/>
      <c r="CM41" s="379"/>
      <c r="CN41" s="379"/>
      <c r="CO41" s="379"/>
      <c r="CP41" s="379"/>
      <c r="CQ41" s="379"/>
      <c r="CR41" s="379"/>
      <c r="CS41" s="379"/>
      <c r="CT41" s="379"/>
      <c r="CU41" s="379"/>
      <c r="CV41" s="379"/>
    </row>
    <row r="42" spans="1:100" ht="16.5" customHeight="1">
      <c r="A42" s="910"/>
      <c r="B42" s="911"/>
      <c r="C42" s="417"/>
      <c r="D42" s="884" t="s">
        <v>526</v>
      </c>
      <c r="E42" s="884"/>
      <c r="F42" s="884"/>
      <c r="G42" s="884"/>
      <c r="H42" s="884"/>
      <c r="I42" s="884"/>
      <c r="J42" s="884"/>
      <c r="K42" s="416"/>
      <c r="L42" s="861"/>
      <c r="M42" s="862"/>
      <c r="N42" s="862"/>
      <c r="O42" s="862"/>
      <c r="P42" s="862"/>
      <c r="Q42" s="862"/>
      <c r="R42" s="862"/>
      <c r="S42" s="863"/>
      <c r="T42" s="861"/>
      <c r="U42" s="862"/>
      <c r="V42" s="862"/>
      <c r="W42" s="862"/>
      <c r="X42" s="862"/>
      <c r="Y42" s="862"/>
      <c r="Z42" s="862"/>
      <c r="AA42" s="863"/>
      <c r="AB42" s="414"/>
      <c r="AC42" s="888"/>
      <c r="AD42" s="888"/>
      <c r="AE42" s="888"/>
      <c r="AF42" s="888"/>
      <c r="AG42" s="888"/>
      <c r="AH42" s="888"/>
      <c r="AI42" s="888"/>
      <c r="AJ42" s="888"/>
      <c r="AK42" s="888"/>
      <c r="AL42" s="888"/>
      <c r="AM42" s="888"/>
      <c r="AN42" s="411"/>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379"/>
      <c r="BP42" s="379"/>
      <c r="BQ42" s="379"/>
      <c r="BR42" s="379"/>
      <c r="BS42" s="379"/>
      <c r="BT42" s="379"/>
      <c r="BU42" s="379"/>
      <c r="BV42" s="379"/>
      <c r="BW42" s="379"/>
      <c r="BX42" s="379"/>
      <c r="BY42" s="379"/>
      <c r="BZ42" s="379"/>
      <c r="CA42" s="379"/>
      <c r="CB42" s="379"/>
      <c r="CC42" s="379"/>
      <c r="CD42" s="379"/>
      <c r="CE42" s="379"/>
      <c r="CF42" s="379"/>
      <c r="CG42" s="379"/>
      <c r="CH42" s="379"/>
      <c r="CI42" s="379"/>
      <c r="CJ42" s="379"/>
      <c r="CK42" s="379"/>
      <c r="CL42" s="379"/>
      <c r="CM42" s="379"/>
      <c r="CN42" s="379"/>
      <c r="CO42" s="379"/>
      <c r="CP42" s="379"/>
      <c r="CQ42" s="379"/>
      <c r="CR42" s="379"/>
      <c r="CS42" s="379"/>
      <c r="CT42" s="379"/>
      <c r="CU42" s="379"/>
      <c r="CV42" s="379"/>
    </row>
    <row r="43" spans="1:100" ht="16.5" customHeight="1">
      <c r="A43" s="910"/>
      <c r="B43" s="911"/>
      <c r="C43" s="417"/>
      <c r="D43" s="884" t="s">
        <v>87</v>
      </c>
      <c r="E43" s="884"/>
      <c r="F43" s="884"/>
      <c r="G43" s="884"/>
      <c r="H43" s="884"/>
      <c r="I43" s="884"/>
      <c r="J43" s="884"/>
      <c r="K43" s="416"/>
      <c r="L43" s="861"/>
      <c r="M43" s="862"/>
      <c r="N43" s="862"/>
      <c r="O43" s="862"/>
      <c r="P43" s="862"/>
      <c r="Q43" s="862"/>
      <c r="R43" s="862"/>
      <c r="S43" s="863"/>
      <c r="T43" s="861"/>
      <c r="U43" s="862"/>
      <c r="V43" s="862"/>
      <c r="W43" s="862"/>
      <c r="X43" s="862"/>
      <c r="Y43" s="862"/>
      <c r="Z43" s="862"/>
      <c r="AA43" s="863"/>
      <c r="AB43" s="414"/>
      <c r="AC43" s="887" t="s">
        <v>525</v>
      </c>
      <c r="AD43" s="889"/>
      <c r="AE43" s="889"/>
      <c r="AF43" s="889"/>
      <c r="AG43" s="889"/>
      <c r="AH43" s="889"/>
      <c r="AI43" s="889"/>
      <c r="AJ43" s="889"/>
      <c r="AK43" s="889"/>
      <c r="AL43" s="889"/>
      <c r="AM43" s="889"/>
      <c r="AN43" s="411"/>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379"/>
      <c r="BP43" s="379"/>
      <c r="BQ43" s="379"/>
      <c r="BR43" s="379"/>
      <c r="BS43" s="379"/>
      <c r="BT43" s="379"/>
      <c r="BU43" s="379"/>
      <c r="BV43" s="379"/>
      <c r="BW43" s="379"/>
      <c r="BX43" s="379"/>
      <c r="BY43" s="379"/>
      <c r="BZ43" s="379"/>
      <c r="CA43" s="379"/>
      <c r="CB43" s="379"/>
      <c r="CC43" s="379"/>
      <c r="CD43" s="379"/>
      <c r="CE43" s="379"/>
      <c r="CF43" s="379"/>
      <c r="CG43" s="379"/>
      <c r="CH43" s="379"/>
      <c r="CI43" s="379"/>
      <c r="CJ43" s="379"/>
      <c r="CK43" s="379"/>
      <c r="CL43" s="379"/>
      <c r="CM43" s="379"/>
      <c r="CN43" s="379"/>
      <c r="CO43" s="379"/>
      <c r="CP43" s="379"/>
      <c r="CQ43" s="379"/>
      <c r="CR43" s="379"/>
      <c r="CS43" s="379"/>
      <c r="CT43" s="379"/>
      <c r="CU43" s="379"/>
      <c r="CV43" s="379"/>
    </row>
    <row r="44" spans="1:100" ht="16.5" customHeight="1">
      <c r="A44" s="910"/>
      <c r="B44" s="911"/>
      <c r="C44" s="859" t="s">
        <v>189</v>
      </c>
      <c r="D44" s="860"/>
      <c r="E44" s="860"/>
      <c r="F44" s="860"/>
      <c r="G44" s="860"/>
      <c r="H44" s="860"/>
      <c r="I44" s="860"/>
      <c r="J44" s="860"/>
      <c r="K44" s="416" t="s">
        <v>524</v>
      </c>
      <c r="L44" s="861"/>
      <c r="M44" s="862"/>
      <c r="N44" s="862"/>
      <c r="O44" s="862"/>
      <c r="P44" s="862"/>
      <c r="Q44" s="862"/>
      <c r="R44" s="862"/>
      <c r="S44" s="863"/>
      <c r="T44" s="861"/>
      <c r="U44" s="862"/>
      <c r="V44" s="862"/>
      <c r="W44" s="862"/>
      <c r="X44" s="862"/>
      <c r="Y44" s="862"/>
      <c r="Z44" s="862"/>
      <c r="AA44" s="863"/>
      <c r="AB44" s="414"/>
      <c r="AC44" s="889"/>
      <c r="AD44" s="889"/>
      <c r="AE44" s="889"/>
      <c r="AF44" s="889"/>
      <c r="AG44" s="889"/>
      <c r="AH44" s="889"/>
      <c r="AI44" s="889"/>
      <c r="AJ44" s="889"/>
      <c r="AK44" s="889"/>
      <c r="AL44" s="889"/>
      <c r="AM44" s="889"/>
      <c r="AN44" s="411"/>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379"/>
      <c r="BP44" s="379"/>
      <c r="BQ44" s="379"/>
      <c r="BR44" s="379"/>
      <c r="BS44" s="379"/>
      <c r="BT44" s="379"/>
      <c r="BU44" s="379"/>
      <c r="BV44" s="379"/>
      <c r="BW44" s="379"/>
      <c r="BX44" s="379"/>
      <c r="BY44" s="379"/>
      <c r="BZ44" s="379"/>
      <c r="CA44" s="379"/>
      <c r="CB44" s="379"/>
      <c r="CC44" s="379"/>
      <c r="CD44" s="379"/>
      <c r="CE44" s="379"/>
      <c r="CF44" s="379"/>
      <c r="CG44" s="379"/>
      <c r="CH44" s="379"/>
      <c r="CI44" s="379"/>
      <c r="CJ44" s="379"/>
      <c r="CK44" s="379"/>
      <c r="CL44" s="379"/>
      <c r="CM44" s="379"/>
      <c r="CN44" s="379"/>
      <c r="CO44" s="379"/>
      <c r="CP44" s="379"/>
      <c r="CQ44" s="379"/>
      <c r="CR44" s="379"/>
      <c r="CS44" s="379"/>
      <c r="CT44" s="379"/>
      <c r="CU44" s="379"/>
      <c r="CV44" s="379"/>
    </row>
    <row r="45" spans="1:100" ht="16.5" customHeight="1" thickBot="1">
      <c r="A45" s="910"/>
      <c r="B45" s="911"/>
      <c r="C45" s="885" t="s">
        <v>523</v>
      </c>
      <c r="D45" s="886"/>
      <c r="E45" s="886"/>
      <c r="F45" s="886"/>
      <c r="G45" s="886"/>
      <c r="H45" s="886"/>
      <c r="I45" s="886"/>
      <c r="J45" s="886"/>
      <c r="K45" s="416" t="s">
        <v>522</v>
      </c>
      <c r="L45" s="861"/>
      <c r="M45" s="862"/>
      <c r="N45" s="862"/>
      <c r="O45" s="862"/>
      <c r="P45" s="862"/>
      <c r="Q45" s="862"/>
      <c r="R45" s="862"/>
      <c r="S45" s="863"/>
      <c r="T45" s="861"/>
      <c r="U45" s="862"/>
      <c r="V45" s="862"/>
      <c r="W45" s="862"/>
      <c r="X45" s="862"/>
      <c r="Y45" s="862"/>
      <c r="Z45" s="862"/>
      <c r="AA45" s="863"/>
      <c r="AB45" s="414"/>
      <c r="AC45" s="865" t="s">
        <v>521</v>
      </c>
      <c r="AD45" s="865"/>
      <c r="AE45" s="865"/>
      <c r="AF45" s="865"/>
      <c r="AG45" s="865"/>
      <c r="AH45" s="865"/>
      <c r="AI45" s="865"/>
      <c r="AJ45" s="866"/>
      <c r="AK45" s="866"/>
      <c r="AL45" s="413" t="s">
        <v>516</v>
      </c>
      <c r="AM45" s="412"/>
      <c r="AN45" s="411"/>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379"/>
      <c r="BP45" s="379"/>
      <c r="BQ45" s="379"/>
      <c r="BR45" s="379"/>
      <c r="BS45" s="379"/>
      <c r="BT45" s="379"/>
      <c r="BU45" s="379"/>
      <c r="BV45" s="379"/>
      <c r="BW45" s="379"/>
      <c r="BX45" s="379"/>
      <c r="BY45" s="379"/>
      <c r="BZ45" s="379"/>
      <c r="CA45" s="379"/>
      <c r="CB45" s="379"/>
      <c r="CC45" s="379"/>
      <c r="CD45" s="379"/>
      <c r="CE45" s="379"/>
      <c r="CF45" s="379"/>
      <c r="CG45" s="379"/>
      <c r="CH45" s="379"/>
      <c r="CI45" s="379"/>
      <c r="CJ45" s="379"/>
      <c r="CK45" s="379"/>
      <c r="CL45" s="379"/>
      <c r="CM45" s="379"/>
      <c r="CN45" s="379"/>
      <c r="CO45" s="379"/>
      <c r="CP45" s="379"/>
      <c r="CQ45" s="379"/>
      <c r="CR45" s="379"/>
      <c r="CS45" s="379"/>
      <c r="CT45" s="379"/>
      <c r="CU45" s="379"/>
      <c r="CV45" s="379"/>
    </row>
    <row r="46" spans="1:100" ht="16.5" customHeight="1" thickBot="1">
      <c r="A46" s="910"/>
      <c r="B46" s="911"/>
      <c r="C46" s="859" t="s">
        <v>520</v>
      </c>
      <c r="D46" s="860"/>
      <c r="E46" s="860"/>
      <c r="F46" s="860"/>
      <c r="G46" s="860"/>
      <c r="H46" s="860"/>
      <c r="I46" s="860"/>
      <c r="J46" s="860"/>
      <c r="K46" s="416"/>
      <c r="L46" s="875">
        <f>SUM(L28,L32,L44,L45)</f>
        <v>0</v>
      </c>
      <c r="M46" s="876"/>
      <c r="N46" s="876"/>
      <c r="O46" s="876"/>
      <c r="P46" s="876"/>
      <c r="Q46" s="876"/>
      <c r="R46" s="876"/>
      <c r="S46" s="877"/>
      <c r="T46" s="875">
        <f>SUM(T28,T32,T44,T45)</f>
        <v>0</v>
      </c>
      <c r="U46" s="876"/>
      <c r="V46" s="876"/>
      <c r="W46" s="876"/>
      <c r="X46" s="876"/>
      <c r="Y46" s="876"/>
      <c r="Z46" s="876"/>
      <c r="AA46" s="877"/>
      <c r="AB46" s="414"/>
      <c r="AC46" s="878" t="s">
        <v>519</v>
      </c>
      <c r="AD46" s="878"/>
      <c r="AE46" s="878"/>
      <c r="AF46" s="878"/>
      <c r="AG46" s="878"/>
      <c r="AH46" s="878"/>
      <c r="AI46" s="878"/>
      <c r="AJ46" s="866"/>
      <c r="AK46" s="866"/>
      <c r="AL46" s="413" t="s">
        <v>516</v>
      </c>
      <c r="AM46" s="412"/>
      <c r="AN46" s="411"/>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379"/>
      <c r="BP46" s="379"/>
      <c r="BQ46" s="379"/>
      <c r="BR46" s="379"/>
      <c r="BS46" s="379"/>
      <c r="BT46" s="379"/>
      <c r="BU46" s="379"/>
      <c r="BV46" s="379"/>
      <c r="BW46" s="379"/>
      <c r="BX46" s="379"/>
      <c r="BY46" s="379"/>
      <c r="BZ46" s="379"/>
      <c r="CA46" s="379"/>
      <c r="CB46" s="379"/>
      <c r="CC46" s="379"/>
      <c r="CD46" s="379"/>
      <c r="CE46" s="379"/>
      <c r="CF46" s="379"/>
      <c r="CG46" s="379"/>
      <c r="CH46" s="379"/>
      <c r="CI46" s="379"/>
      <c r="CJ46" s="379"/>
      <c r="CK46" s="379"/>
      <c r="CL46" s="379"/>
      <c r="CM46" s="379"/>
      <c r="CN46" s="379"/>
      <c r="CO46" s="379"/>
      <c r="CP46" s="379"/>
      <c r="CQ46" s="379"/>
      <c r="CR46" s="379"/>
      <c r="CS46" s="379"/>
      <c r="CT46" s="379"/>
      <c r="CU46" s="379"/>
      <c r="CV46" s="379"/>
    </row>
    <row r="47" spans="1:100" ht="16.5" customHeight="1" thickBot="1">
      <c r="A47" s="910"/>
      <c r="B47" s="911"/>
      <c r="C47" s="879" t="s">
        <v>248</v>
      </c>
      <c r="D47" s="880"/>
      <c r="E47" s="880"/>
      <c r="F47" s="880"/>
      <c r="G47" s="880"/>
      <c r="H47" s="880"/>
      <c r="I47" s="880"/>
      <c r="J47" s="880"/>
      <c r="K47" s="415" t="s">
        <v>518</v>
      </c>
      <c r="L47" s="881"/>
      <c r="M47" s="882"/>
      <c r="N47" s="882"/>
      <c r="O47" s="882"/>
      <c r="P47" s="882"/>
      <c r="Q47" s="882"/>
      <c r="R47" s="882"/>
      <c r="S47" s="883"/>
      <c r="T47" s="881">
        <f>委託費内訳!E19</f>
        <v>0</v>
      </c>
      <c r="U47" s="882"/>
      <c r="V47" s="882"/>
      <c r="W47" s="882"/>
      <c r="X47" s="882"/>
      <c r="Y47" s="882"/>
      <c r="Z47" s="882"/>
      <c r="AA47" s="883"/>
      <c r="AB47" s="414"/>
      <c r="AC47" s="865" t="s">
        <v>517</v>
      </c>
      <c r="AD47" s="865"/>
      <c r="AE47" s="865"/>
      <c r="AF47" s="865"/>
      <c r="AG47" s="865"/>
      <c r="AH47" s="865"/>
      <c r="AI47" s="865"/>
      <c r="AJ47" s="866"/>
      <c r="AK47" s="866"/>
      <c r="AL47" s="413" t="s">
        <v>516</v>
      </c>
      <c r="AM47" s="412"/>
      <c r="AN47" s="411"/>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379"/>
      <c r="BP47" s="379"/>
      <c r="BQ47" s="379"/>
      <c r="BR47" s="379"/>
      <c r="BS47" s="379"/>
      <c r="BT47" s="379"/>
      <c r="BU47" s="379"/>
      <c r="BV47" s="379"/>
      <c r="BW47" s="379"/>
      <c r="BX47" s="379"/>
      <c r="BY47" s="379"/>
      <c r="BZ47" s="379"/>
      <c r="CA47" s="379"/>
      <c r="CB47" s="379"/>
      <c r="CC47" s="379"/>
      <c r="CD47" s="379"/>
      <c r="CE47" s="379"/>
      <c r="CF47" s="379"/>
      <c r="CG47" s="379"/>
      <c r="CH47" s="379"/>
      <c r="CI47" s="379"/>
      <c r="CJ47" s="379"/>
      <c r="CK47" s="379"/>
      <c r="CL47" s="379"/>
      <c r="CM47" s="379"/>
      <c r="CN47" s="379"/>
      <c r="CO47" s="379"/>
      <c r="CP47" s="379"/>
      <c r="CQ47" s="379"/>
      <c r="CR47" s="379"/>
      <c r="CS47" s="379"/>
      <c r="CT47" s="379"/>
      <c r="CU47" s="379"/>
      <c r="CV47" s="379"/>
    </row>
    <row r="48" spans="1:100" ht="30" customHeight="1" thickBot="1">
      <c r="A48" s="912"/>
      <c r="B48" s="913"/>
      <c r="C48" s="867" t="s">
        <v>515</v>
      </c>
      <c r="D48" s="868"/>
      <c r="E48" s="868"/>
      <c r="F48" s="868"/>
      <c r="G48" s="868"/>
      <c r="H48" s="868"/>
      <c r="I48" s="868"/>
      <c r="J48" s="868"/>
      <c r="K48" s="869"/>
      <c r="L48" s="870">
        <f>SUM(L21,L46,L47)</f>
        <v>0</v>
      </c>
      <c r="M48" s="871"/>
      <c r="N48" s="871"/>
      <c r="O48" s="871"/>
      <c r="P48" s="871"/>
      <c r="Q48" s="871"/>
      <c r="R48" s="871"/>
      <c r="S48" s="872"/>
      <c r="T48" s="870">
        <f>SUM(T21,T46,T47)</f>
        <v>0</v>
      </c>
      <c r="U48" s="871"/>
      <c r="V48" s="871"/>
      <c r="W48" s="871"/>
      <c r="X48" s="871"/>
      <c r="Y48" s="871"/>
      <c r="Z48" s="871"/>
      <c r="AA48" s="872"/>
      <c r="AB48" s="410"/>
      <c r="AC48" s="873" t="s">
        <v>514</v>
      </c>
      <c r="AD48" s="873"/>
      <c r="AE48" s="873"/>
      <c r="AF48" s="873"/>
      <c r="AG48" s="873"/>
      <c r="AH48" s="873"/>
      <c r="AI48" s="873"/>
      <c r="AJ48" s="873"/>
      <c r="AK48" s="873"/>
      <c r="AL48" s="873"/>
      <c r="AM48" s="873"/>
      <c r="AN48" s="874"/>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379"/>
      <c r="BP48" s="379"/>
      <c r="BQ48" s="379"/>
      <c r="BR48" s="379"/>
      <c r="BS48" s="379"/>
      <c r="BT48" s="379"/>
      <c r="BU48" s="379"/>
      <c r="BV48" s="379"/>
      <c r="BW48" s="379"/>
      <c r="BX48" s="379"/>
      <c r="BY48" s="379"/>
      <c r="BZ48" s="379"/>
      <c r="CA48" s="379"/>
      <c r="CB48" s="379"/>
      <c r="CC48" s="379"/>
      <c r="CD48" s="379"/>
      <c r="CE48" s="379"/>
      <c r="CF48" s="379"/>
      <c r="CG48" s="379"/>
      <c r="CH48" s="379"/>
      <c r="CI48" s="379"/>
      <c r="CJ48" s="379"/>
      <c r="CK48" s="379"/>
      <c r="CL48" s="379"/>
      <c r="CM48" s="379"/>
      <c r="CN48" s="379"/>
      <c r="CO48" s="379"/>
      <c r="CP48" s="379"/>
      <c r="CQ48" s="379"/>
      <c r="CR48" s="379"/>
      <c r="CS48" s="379"/>
      <c r="CT48" s="379"/>
      <c r="CU48" s="379"/>
      <c r="CV48" s="379"/>
    </row>
    <row r="49" spans="1:108" s="230" customFormat="1" ht="23.25" customHeight="1">
      <c r="A49" s="229"/>
      <c r="B49" s="864" t="s">
        <v>513</v>
      </c>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row>
    <row r="50" spans="1:108" s="230" customFormat="1" ht="23.25" customHeight="1">
      <c r="A50" s="229"/>
      <c r="B50" s="864" t="s">
        <v>512</v>
      </c>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229"/>
      <c r="AP50" s="229"/>
      <c r="AQ50" s="229"/>
      <c r="AR50" s="229"/>
      <c r="AS50" s="229"/>
      <c r="AT50" s="229"/>
      <c r="AU50" s="229"/>
      <c r="AV50" s="229"/>
    </row>
    <row r="51" spans="1:108" s="230" customFormat="1" ht="23.25" customHeight="1">
      <c r="A51" s="229"/>
      <c r="B51" s="864" t="s">
        <v>511</v>
      </c>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row>
    <row r="52" spans="1:108" s="230" customFormat="1" ht="23.25" customHeight="1">
      <c r="A52" s="229"/>
      <c r="B52" s="864" t="s">
        <v>510</v>
      </c>
      <c r="C52" s="864"/>
      <c r="D52" s="864"/>
      <c r="E52" s="864"/>
      <c r="F52" s="864"/>
      <c r="G52" s="864"/>
      <c r="H52" s="864"/>
      <c r="I52" s="864"/>
      <c r="J52" s="864"/>
      <c r="K52" s="864"/>
      <c r="L52" s="864"/>
      <c r="M52" s="864"/>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row>
    <row r="53" spans="1:108" ht="24.75" customHeight="1">
      <c r="A53" s="205"/>
      <c r="B53" s="864" t="s">
        <v>509</v>
      </c>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864"/>
      <c r="AL53" s="864"/>
      <c r="AM53" s="864"/>
      <c r="AN53" s="864"/>
      <c r="AO53" s="229"/>
      <c r="AP53" s="229"/>
      <c r="AQ53" s="229"/>
      <c r="AR53" s="229"/>
      <c r="AS53" s="229"/>
      <c r="AT53" s="229"/>
      <c r="AU53" s="229"/>
      <c r="AV53" s="229"/>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379"/>
      <c r="BX53" s="379"/>
      <c r="BY53" s="379"/>
      <c r="BZ53" s="379"/>
      <c r="CA53" s="379"/>
      <c r="CB53" s="379"/>
      <c r="CC53" s="379"/>
      <c r="CD53" s="379"/>
      <c r="CE53" s="379"/>
      <c r="CF53" s="379"/>
      <c r="CG53" s="379"/>
      <c r="CH53" s="379"/>
      <c r="CI53" s="379"/>
      <c r="CJ53" s="379"/>
      <c r="CK53" s="379"/>
      <c r="CL53" s="379"/>
      <c r="CM53" s="379"/>
      <c r="CN53" s="379"/>
      <c r="CO53" s="379"/>
      <c r="CP53" s="379"/>
      <c r="CQ53" s="379"/>
      <c r="CR53" s="379"/>
      <c r="CS53" s="379"/>
      <c r="CT53" s="379"/>
      <c r="CU53" s="379"/>
      <c r="CV53" s="379"/>
      <c r="CW53" s="379"/>
      <c r="CX53" s="379"/>
      <c r="CY53" s="379"/>
      <c r="CZ53" s="379"/>
      <c r="DA53" s="379"/>
      <c r="DB53" s="379"/>
      <c r="DC53" s="379"/>
      <c r="DD53" s="379"/>
    </row>
    <row r="54" spans="1:108">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379"/>
      <c r="BX54" s="379"/>
      <c r="BY54" s="379"/>
      <c r="BZ54" s="379"/>
      <c r="CA54" s="379"/>
      <c r="CB54" s="379"/>
      <c r="CC54" s="379"/>
      <c r="CD54" s="379"/>
      <c r="CE54" s="379"/>
      <c r="CF54" s="379"/>
      <c r="CG54" s="379"/>
      <c r="CH54" s="379"/>
      <c r="CI54" s="379"/>
      <c r="CJ54" s="379"/>
      <c r="CK54" s="379"/>
      <c r="CL54" s="379"/>
      <c r="CM54" s="379"/>
      <c r="CN54" s="379"/>
      <c r="CO54" s="379"/>
      <c r="CP54" s="379"/>
      <c r="CQ54" s="379"/>
      <c r="CR54" s="379"/>
      <c r="CS54" s="379"/>
      <c r="CT54" s="379"/>
      <c r="CU54" s="379"/>
      <c r="CV54" s="379"/>
      <c r="CW54" s="379"/>
      <c r="CX54" s="379"/>
      <c r="CY54" s="379"/>
      <c r="CZ54" s="379"/>
      <c r="DA54" s="379"/>
      <c r="DB54" s="379"/>
      <c r="DC54" s="379"/>
      <c r="DD54" s="379"/>
    </row>
    <row r="55" spans="1:108">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379"/>
      <c r="BX55" s="379"/>
      <c r="BY55" s="379"/>
      <c r="BZ55" s="379"/>
      <c r="CA55" s="379"/>
      <c r="CB55" s="379"/>
      <c r="CC55" s="379"/>
      <c r="CD55" s="379"/>
      <c r="CE55" s="379"/>
      <c r="CF55" s="379"/>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row>
    <row r="56" spans="1:108">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379"/>
      <c r="BX56" s="379"/>
      <c r="BY56" s="379"/>
      <c r="BZ56" s="379"/>
      <c r="CA56" s="379"/>
      <c r="CB56" s="379"/>
      <c r="CC56" s="379"/>
      <c r="CD56" s="379"/>
      <c r="CE56" s="379"/>
      <c r="CF56" s="379"/>
      <c r="CG56" s="379"/>
      <c r="CH56" s="379"/>
      <c r="CI56" s="379"/>
      <c r="CJ56" s="379"/>
      <c r="CK56" s="379"/>
      <c r="CL56" s="379"/>
      <c r="CM56" s="379"/>
      <c r="CN56" s="379"/>
      <c r="CO56" s="379"/>
      <c r="CP56" s="379"/>
      <c r="CQ56" s="379"/>
      <c r="CR56" s="379"/>
      <c r="CS56" s="379"/>
      <c r="CT56" s="379"/>
      <c r="CU56" s="379"/>
      <c r="CV56" s="379"/>
      <c r="CW56" s="379"/>
      <c r="CX56" s="379"/>
      <c r="CY56" s="379"/>
      <c r="CZ56" s="379"/>
      <c r="DA56" s="379"/>
      <c r="DB56" s="379"/>
      <c r="DC56" s="379"/>
      <c r="DD56" s="379"/>
    </row>
    <row r="57" spans="1:108">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379"/>
      <c r="BX57" s="379"/>
      <c r="BY57" s="379"/>
      <c r="BZ57" s="379"/>
      <c r="CA57" s="379"/>
      <c r="CB57" s="379"/>
      <c r="CC57" s="379"/>
      <c r="CD57" s="379"/>
      <c r="CE57" s="379"/>
      <c r="CF57" s="379"/>
      <c r="CG57" s="379"/>
      <c r="CH57" s="379"/>
      <c r="CI57" s="379"/>
      <c r="CJ57" s="379"/>
      <c r="CK57" s="379"/>
      <c r="CL57" s="379"/>
      <c r="CM57" s="379"/>
      <c r="CN57" s="379"/>
      <c r="CO57" s="379"/>
      <c r="CP57" s="379"/>
      <c r="CQ57" s="379"/>
      <c r="CR57" s="379"/>
      <c r="CS57" s="379"/>
      <c r="CT57" s="379"/>
      <c r="CU57" s="379"/>
      <c r="CV57" s="379"/>
      <c r="CW57" s="379"/>
      <c r="CX57" s="379"/>
      <c r="CY57" s="379"/>
      <c r="CZ57" s="379"/>
      <c r="DA57" s="379"/>
      <c r="DB57" s="379"/>
      <c r="DC57" s="379"/>
      <c r="DD57" s="379"/>
    </row>
    <row r="58" spans="1:108">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379"/>
      <c r="BX58" s="379"/>
      <c r="BY58" s="379"/>
      <c r="BZ58" s="379"/>
      <c r="CA58" s="379"/>
      <c r="CB58" s="379"/>
      <c r="CC58" s="379"/>
      <c r="CD58" s="379"/>
      <c r="CE58" s="379"/>
      <c r="CF58" s="379"/>
      <c r="CG58" s="379"/>
      <c r="CH58" s="379"/>
      <c r="CI58" s="379"/>
      <c r="CJ58" s="379"/>
      <c r="CK58" s="379"/>
      <c r="CL58" s="379"/>
      <c r="CM58" s="379"/>
      <c r="CN58" s="379"/>
      <c r="CO58" s="379"/>
      <c r="CP58" s="379"/>
      <c r="CQ58" s="379"/>
      <c r="CR58" s="379"/>
      <c r="CS58" s="379"/>
      <c r="CT58" s="379"/>
      <c r="CU58" s="379"/>
      <c r="CV58" s="379"/>
      <c r="CW58" s="379"/>
      <c r="CX58" s="379"/>
      <c r="CY58" s="379"/>
      <c r="CZ58" s="379"/>
      <c r="DA58" s="379"/>
      <c r="DB58" s="379"/>
      <c r="DC58" s="379"/>
      <c r="DD58" s="379"/>
    </row>
    <row r="59" spans="1:108">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379"/>
      <c r="BX59" s="379"/>
      <c r="BY59" s="379"/>
      <c r="BZ59" s="379"/>
      <c r="CA59" s="379"/>
      <c r="CB59" s="379"/>
      <c r="CC59" s="379"/>
      <c r="CD59" s="379"/>
      <c r="CE59" s="379"/>
      <c r="CF59" s="379"/>
      <c r="CG59" s="379"/>
      <c r="CH59" s="379"/>
      <c r="CI59" s="379"/>
      <c r="CJ59" s="379"/>
      <c r="CK59" s="379"/>
      <c r="CL59" s="379"/>
      <c r="CM59" s="379"/>
      <c r="CN59" s="379"/>
      <c r="CO59" s="379"/>
      <c r="CP59" s="379"/>
      <c r="CQ59" s="379"/>
      <c r="CR59" s="379"/>
      <c r="CS59" s="379"/>
      <c r="CT59" s="379"/>
      <c r="CU59" s="379"/>
      <c r="CV59" s="379"/>
      <c r="CW59" s="379"/>
      <c r="CX59" s="379"/>
      <c r="CY59" s="379"/>
      <c r="CZ59" s="379"/>
      <c r="DA59" s="379"/>
      <c r="DB59" s="379"/>
      <c r="DC59" s="379"/>
      <c r="DD59" s="379"/>
    </row>
    <row r="60" spans="1:108">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379"/>
      <c r="BX60" s="379"/>
      <c r="BY60" s="379"/>
      <c r="BZ60" s="379"/>
      <c r="CA60" s="379"/>
      <c r="CB60" s="379"/>
      <c r="CC60" s="379"/>
      <c r="CD60" s="379"/>
      <c r="CE60" s="379"/>
      <c r="CF60" s="379"/>
      <c r="CG60" s="379"/>
      <c r="CH60" s="379"/>
      <c r="CI60" s="379"/>
      <c r="CJ60" s="379"/>
      <c r="CK60" s="379"/>
      <c r="CL60" s="379"/>
      <c r="CM60" s="379"/>
      <c r="CN60" s="379"/>
      <c r="CO60" s="379"/>
      <c r="CP60" s="379"/>
      <c r="CQ60" s="379"/>
      <c r="CR60" s="379"/>
      <c r="CS60" s="379"/>
      <c r="CT60" s="379"/>
      <c r="CU60" s="379"/>
      <c r="CV60" s="379"/>
      <c r="CW60" s="379"/>
      <c r="CX60" s="379"/>
      <c r="CY60" s="379"/>
      <c r="CZ60" s="379"/>
      <c r="DA60" s="379"/>
      <c r="DB60" s="379"/>
      <c r="DC60" s="379"/>
      <c r="DD60" s="379"/>
    </row>
    <row r="61" spans="1:108">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379"/>
      <c r="BX61" s="379"/>
      <c r="BY61" s="379"/>
      <c r="BZ61" s="379"/>
      <c r="CA61" s="379"/>
      <c r="CB61" s="379"/>
      <c r="CC61" s="379"/>
      <c r="CD61" s="379"/>
      <c r="CE61" s="379"/>
      <c r="CF61" s="379"/>
      <c r="CG61" s="379"/>
      <c r="CH61" s="379"/>
      <c r="CI61" s="379"/>
      <c r="CJ61" s="379"/>
      <c r="CK61" s="379"/>
      <c r="CL61" s="379"/>
      <c r="CM61" s="379"/>
      <c r="CN61" s="379"/>
      <c r="CO61" s="379"/>
      <c r="CP61" s="379"/>
      <c r="CQ61" s="379"/>
      <c r="CR61" s="379"/>
      <c r="CS61" s="379"/>
      <c r="CT61" s="379"/>
      <c r="CU61" s="379"/>
      <c r="CV61" s="379"/>
      <c r="CW61" s="379"/>
      <c r="CX61" s="379"/>
      <c r="CY61" s="379"/>
      <c r="CZ61" s="379"/>
      <c r="DA61" s="379"/>
      <c r="DB61" s="379"/>
      <c r="DC61" s="379"/>
      <c r="DD61" s="379"/>
    </row>
    <row r="62" spans="1:108">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row>
    <row r="63" spans="1:108">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379"/>
      <c r="BX63" s="379"/>
      <c r="BY63" s="379"/>
      <c r="BZ63" s="379"/>
      <c r="CA63" s="379"/>
      <c r="CB63" s="379"/>
      <c r="CC63" s="379"/>
      <c r="CD63" s="379"/>
      <c r="CE63" s="379"/>
      <c r="CF63" s="379"/>
      <c r="CG63" s="379"/>
      <c r="CH63" s="379"/>
      <c r="CI63" s="379"/>
      <c r="CJ63" s="379"/>
      <c r="CK63" s="379"/>
      <c r="CL63" s="379"/>
      <c r="CM63" s="379"/>
      <c r="CN63" s="379"/>
      <c r="CO63" s="379"/>
      <c r="CP63" s="379"/>
      <c r="CQ63" s="379"/>
      <c r="CR63" s="379"/>
      <c r="CS63" s="379"/>
      <c r="CT63" s="379"/>
      <c r="CU63" s="379"/>
      <c r="CV63" s="379"/>
      <c r="CW63" s="379"/>
      <c r="CX63" s="379"/>
      <c r="CY63" s="379"/>
      <c r="CZ63" s="379"/>
      <c r="DA63" s="379"/>
      <c r="DB63" s="379"/>
      <c r="DC63" s="379"/>
      <c r="DD63" s="379"/>
    </row>
    <row r="64" spans="1:108">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379"/>
      <c r="BX64" s="379"/>
      <c r="BY64" s="379"/>
      <c r="BZ64" s="379"/>
      <c r="CA64" s="379"/>
      <c r="CB64" s="379"/>
      <c r="CC64" s="379"/>
      <c r="CD64" s="379"/>
      <c r="CE64" s="379"/>
      <c r="CF64" s="379"/>
      <c r="CG64" s="379"/>
      <c r="CH64" s="379"/>
      <c r="CI64" s="379"/>
      <c r="CJ64" s="379"/>
      <c r="CK64" s="379"/>
      <c r="CL64" s="379"/>
      <c r="CM64" s="379"/>
      <c r="CN64" s="379"/>
      <c r="CO64" s="379"/>
      <c r="CP64" s="379"/>
      <c r="CQ64" s="379"/>
      <c r="CR64" s="379"/>
      <c r="CS64" s="379"/>
      <c r="CT64" s="379"/>
      <c r="CU64" s="379"/>
      <c r="CV64" s="379"/>
      <c r="CW64" s="379"/>
      <c r="CX64" s="379"/>
      <c r="CY64" s="379"/>
      <c r="CZ64" s="379"/>
      <c r="DA64" s="379"/>
      <c r="DB64" s="379"/>
      <c r="DC64" s="379"/>
      <c r="DD64" s="379"/>
    </row>
    <row r="65" spans="1:108">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379"/>
      <c r="BX65" s="379"/>
      <c r="BY65" s="379"/>
      <c r="BZ65" s="379"/>
      <c r="CA65" s="379"/>
      <c r="CB65" s="379"/>
      <c r="CC65" s="379"/>
      <c r="CD65" s="379"/>
      <c r="CE65" s="379"/>
      <c r="CF65" s="379"/>
      <c r="CG65" s="379"/>
      <c r="CH65" s="379"/>
      <c r="CI65" s="379"/>
      <c r="CJ65" s="379"/>
      <c r="CK65" s="379"/>
      <c r="CL65" s="379"/>
      <c r="CM65" s="379"/>
      <c r="CN65" s="379"/>
      <c r="CO65" s="379"/>
      <c r="CP65" s="379"/>
      <c r="CQ65" s="379"/>
      <c r="CR65" s="379"/>
      <c r="CS65" s="379"/>
      <c r="CT65" s="379"/>
      <c r="CU65" s="379"/>
      <c r="CV65" s="379"/>
      <c r="CW65" s="379"/>
      <c r="CX65" s="379"/>
      <c r="CY65" s="379"/>
      <c r="CZ65" s="379"/>
      <c r="DA65" s="379"/>
      <c r="DB65" s="379"/>
      <c r="DC65" s="379"/>
      <c r="DD65" s="379"/>
    </row>
    <row r="66" spans="1:108">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379"/>
      <c r="BX66" s="379"/>
      <c r="BY66" s="379"/>
      <c r="BZ66" s="379"/>
      <c r="CA66" s="379"/>
      <c r="CB66" s="379"/>
      <c r="CC66" s="379"/>
      <c r="CD66" s="379"/>
      <c r="CE66" s="379"/>
      <c r="CF66" s="379"/>
      <c r="CG66" s="379"/>
      <c r="CH66" s="379"/>
      <c r="CI66" s="379"/>
      <c r="CJ66" s="379"/>
      <c r="CK66" s="379"/>
      <c r="CL66" s="379"/>
      <c r="CM66" s="379"/>
      <c r="CN66" s="379"/>
      <c r="CO66" s="379"/>
      <c r="CP66" s="379"/>
      <c r="CQ66" s="379"/>
      <c r="CR66" s="379"/>
      <c r="CS66" s="379"/>
      <c r="CT66" s="379"/>
      <c r="CU66" s="379"/>
      <c r="CV66" s="379"/>
      <c r="CW66" s="379"/>
      <c r="CX66" s="379"/>
      <c r="CY66" s="379"/>
      <c r="CZ66" s="379"/>
      <c r="DA66" s="379"/>
      <c r="DB66" s="379"/>
      <c r="DC66" s="379"/>
      <c r="DD66" s="379"/>
    </row>
    <row r="67" spans="1:108">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379"/>
      <c r="BX67" s="379"/>
      <c r="BY67" s="379"/>
      <c r="BZ67" s="379"/>
      <c r="CA67" s="379"/>
      <c r="CB67" s="379"/>
      <c r="CC67" s="379"/>
      <c r="CD67" s="379"/>
      <c r="CE67" s="379"/>
      <c r="CF67" s="379"/>
      <c r="CG67" s="379"/>
      <c r="CH67" s="379"/>
      <c r="CI67" s="379"/>
      <c r="CJ67" s="379"/>
      <c r="CK67" s="379"/>
      <c r="CL67" s="379"/>
      <c r="CM67" s="379"/>
      <c r="CN67" s="379"/>
      <c r="CO67" s="379"/>
      <c r="CP67" s="379"/>
      <c r="CQ67" s="379"/>
      <c r="CR67" s="379"/>
      <c r="CS67" s="379"/>
      <c r="CT67" s="379"/>
      <c r="CU67" s="379"/>
      <c r="CV67" s="379"/>
      <c r="CW67" s="379"/>
      <c r="CX67" s="379"/>
      <c r="CY67" s="379"/>
      <c r="CZ67" s="379"/>
      <c r="DA67" s="379"/>
      <c r="DB67" s="379"/>
      <c r="DC67" s="379"/>
      <c r="DD67" s="379"/>
    </row>
    <row r="68" spans="1:108">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379"/>
      <c r="BX68" s="379"/>
      <c r="BY68" s="379"/>
      <c r="BZ68" s="379"/>
      <c r="CA68" s="379"/>
      <c r="CB68" s="379"/>
      <c r="CC68" s="379"/>
      <c r="CD68" s="379"/>
      <c r="CE68" s="379"/>
      <c r="CF68" s="379"/>
      <c r="CG68" s="379"/>
      <c r="CH68" s="379"/>
      <c r="CI68" s="379"/>
      <c r="CJ68" s="379"/>
      <c r="CK68" s="379"/>
      <c r="CL68" s="379"/>
      <c r="CM68" s="379"/>
      <c r="CN68" s="379"/>
      <c r="CO68" s="379"/>
      <c r="CP68" s="379"/>
      <c r="CQ68" s="379"/>
      <c r="CR68" s="379"/>
      <c r="CS68" s="379"/>
      <c r="CT68" s="379"/>
      <c r="CU68" s="379"/>
      <c r="CV68" s="379"/>
      <c r="CW68" s="379"/>
      <c r="CX68" s="379"/>
      <c r="CY68" s="379"/>
      <c r="CZ68" s="379"/>
      <c r="DA68" s="379"/>
      <c r="DB68" s="379"/>
      <c r="DC68" s="379"/>
      <c r="DD68" s="379"/>
    </row>
    <row r="69" spans="1:108">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379"/>
      <c r="BX69" s="379"/>
      <c r="BY69" s="379"/>
      <c r="BZ69" s="379"/>
      <c r="CA69" s="379"/>
      <c r="CB69" s="379"/>
      <c r="CC69" s="379"/>
      <c r="CD69" s="379"/>
      <c r="CE69" s="379"/>
      <c r="CF69" s="379"/>
      <c r="CG69" s="379"/>
      <c r="CH69" s="379"/>
      <c r="CI69" s="379"/>
      <c r="CJ69" s="379"/>
      <c r="CK69" s="379"/>
      <c r="CL69" s="379"/>
      <c r="CM69" s="379"/>
      <c r="CN69" s="379"/>
      <c r="CO69" s="379"/>
      <c r="CP69" s="379"/>
      <c r="CQ69" s="379"/>
      <c r="CR69" s="379"/>
      <c r="CS69" s="379"/>
      <c r="CT69" s="379"/>
      <c r="CU69" s="379"/>
      <c r="CV69" s="379"/>
      <c r="CW69" s="379"/>
      <c r="CX69" s="379"/>
      <c r="CY69" s="379"/>
      <c r="CZ69" s="379"/>
      <c r="DA69" s="379"/>
      <c r="DB69" s="379"/>
      <c r="DC69" s="379"/>
      <c r="DD69" s="379"/>
    </row>
    <row r="70" spans="1:108">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379"/>
      <c r="BX70" s="379"/>
      <c r="BY70" s="379"/>
      <c r="BZ70" s="379"/>
      <c r="CA70" s="379"/>
      <c r="CB70" s="379"/>
      <c r="CC70" s="379"/>
      <c r="CD70" s="379"/>
      <c r="CE70" s="379"/>
      <c r="CF70" s="379"/>
      <c r="CG70" s="379"/>
      <c r="CH70" s="379"/>
      <c r="CI70" s="379"/>
      <c r="CJ70" s="379"/>
      <c r="CK70" s="379"/>
      <c r="CL70" s="379"/>
      <c r="CM70" s="379"/>
      <c r="CN70" s="379"/>
      <c r="CO70" s="379"/>
      <c r="CP70" s="379"/>
      <c r="CQ70" s="379"/>
      <c r="CR70" s="379"/>
      <c r="CS70" s="379"/>
      <c r="CT70" s="379"/>
      <c r="CU70" s="379"/>
      <c r="CV70" s="379"/>
      <c r="CW70" s="379"/>
      <c r="CX70" s="379"/>
      <c r="CY70" s="379"/>
      <c r="CZ70" s="379"/>
      <c r="DA70" s="379"/>
      <c r="DB70" s="379"/>
      <c r="DC70" s="379"/>
      <c r="DD70" s="379"/>
    </row>
    <row r="71" spans="1:108">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379"/>
      <c r="BX71" s="379"/>
      <c r="BY71" s="379"/>
      <c r="BZ71" s="379"/>
      <c r="CA71" s="379"/>
      <c r="CB71" s="379"/>
      <c r="CC71" s="379"/>
      <c r="CD71" s="379"/>
      <c r="CE71" s="379"/>
      <c r="CF71" s="379"/>
      <c r="CG71" s="379"/>
      <c r="CH71" s="379"/>
      <c r="CI71" s="379"/>
      <c r="CJ71" s="379"/>
      <c r="CK71" s="379"/>
      <c r="CL71" s="379"/>
      <c r="CM71" s="379"/>
      <c r="CN71" s="379"/>
      <c r="CO71" s="379"/>
      <c r="CP71" s="379"/>
      <c r="CQ71" s="379"/>
      <c r="CR71" s="379"/>
      <c r="CS71" s="379"/>
      <c r="CT71" s="379"/>
      <c r="CU71" s="379"/>
      <c r="CV71" s="379"/>
      <c r="CW71" s="379"/>
      <c r="CX71" s="379"/>
      <c r="CY71" s="379"/>
      <c r="CZ71" s="379"/>
      <c r="DA71" s="379"/>
      <c r="DB71" s="379"/>
      <c r="DC71" s="379"/>
      <c r="DD71" s="379"/>
    </row>
    <row r="72" spans="1:108">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379"/>
      <c r="BX72" s="379"/>
      <c r="BY72" s="379"/>
      <c r="BZ72" s="379"/>
      <c r="CA72" s="379"/>
      <c r="CB72" s="379"/>
      <c r="CC72" s="379"/>
      <c r="CD72" s="379"/>
      <c r="CE72" s="379"/>
      <c r="CF72" s="379"/>
      <c r="CG72" s="379"/>
      <c r="CH72" s="379"/>
      <c r="CI72" s="379"/>
      <c r="CJ72" s="379"/>
      <c r="CK72" s="379"/>
      <c r="CL72" s="379"/>
      <c r="CM72" s="379"/>
      <c r="CN72" s="379"/>
      <c r="CO72" s="379"/>
      <c r="CP72" s="379"/>
      <c r="CQ72" s="379"/>
      <c r="CR72" s="379"/>
      <c r="CS72" s="379"/>
      <c r="CT72" s="379"/>
      <c r="CU72" s="379"/>
      <c r="CV72" s="379"/>
      <c r="CW72" s="379"/>
      <c r="CX72" s="379"/>
      <c r="CY72" s="379"/>
      <c r="CZ72" s="379"/>
      <c r="DA72" s="379"/>
      <c r="DB72" s="379"/>
      <c r="DC72" s="379"/>
      <c r="DD72" s="379"/>
    </row>
    <row r="73" spans="1:108">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379"/>
      <c r="BX73" s="379"/>
      <c r="BY73" s="379"/>
      <c r="BZ73" s="379"/>
      <c r="CA73" s="379"/>
      <c r="CB73" s="379"/>
      <c r="CC73" s="379"/>
      <c r="CD73" s="379"/>
      <c r="CE73" s="379"/>
      <c r="CF73" s="379"/>
      <c r="CG73" s="379"/>
      <c r="CH73" s="379"/>
      <c r="CI73" s="379"/>
      <c r="CJ73" s="379"/>
      <c r="CK73" s="379"/>
      <c r="CL73" s="379"/>
      <c r="CM73" s="379"/>
      <c r="CN73" s="379"/>
      <c r="CO73" s="379"/>
      <c r="CP73" s="379"/>
      <c r="CQ73" s="379"/>
      <c r="CR73" s="379"/>
      <c r="CS73" s="379"/>
      <c r="CT73" s="379"/>
      <c r="CU73" s="379"/>
      <c r="CV73" s="379"/>
      <c r="CW73" s="379"/>
      <c r="CX73" s="379"/>
      <c r="CY73" s="379"/>
      <c r="CZ73" s="379"/>
      <c r="DA73" s="379"/>
      <c r="DB73" s="379"/>
      <c r="DC73" s="379"/>
      <c r="DD73" s="379"/>
    </row>
    <row r="74" spans="1:108">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379"/>
      <c r="BX74" s="379"/>
      <c r="BY74" s="379"/>
      <c r="BZ74" s="379"/>
      <c r="CA74" s="379"/>
      <c r="CB74" s="379"/>
      <c r="CC74" s="379"/>
      <c r="CD74" s="379"/>
      <c r="CE74" s="379"/>
      <c r="CF74" s="379"/>
      <c r="CG74" s="379"/>
      <c r="CH74" s="379"/>
      <c r="CI74" s="379"/>
      <c r="CJ74" s="379"/>
      <c r="CK74" s="379"/>
      <c r="CL74" s="379"/>
      <c r="CM74" s="379"/>
      <c r="CN74" s="379"/>
      <c r="CO74" s="379"/>
      <c r="CP74" s="379"/>
      <c r="CQ74" s="379"/>
      <c r="CR74" s="379"/>
      <c r="CS74" s="379"/>
      <c r="CT74" s="379"/>
      <c r="CU74" s="379"/>
      <c r="CV74" s="379"/>
      <c r="CW74" s="379"/>
      <c r="CX74" s="379"/>
      <c r="CY74" s="379"/>
      <c r="CZ74" s="379"/>
      <c r="DA74" s="379"/>
      <c r="DB74" s="379"/>
      <c r="DC74" s="379"/>
      <c r="DD74" s="379"/>
    </row>
    <row r="75" spans="1:108">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379"/>
      <c r="BX75" s="379"/>
      <c r="BY75" s="379"/>
      <c r="BZ75" s="379"/>
      <c r="CA75" s="379"/>
      <c r="CB75" s="379"/>
      <c r="CC75" s="379"/>
      <c r="CD75" s="379"/>
      <c r="CE75" s="379"/>
      <c r="CF75" s="379"/>
      <c r="CG75" s="379"/>
      <c r="CH75" s="379"/>
      <c r="CI75" s="379"/>
      <c r="CJ75" s="379"/>
      <c r="CK75" s="379"/>
      <c r="CL75" s="379"/>
      <c r="CM75" s="379"/>
      <c r="CN75" s="379"/>
      <c r="CO75" s="379"/>
      <c r="CP75" s="379"/>
      <c r="CQ75" s="379"/>
      <c r="CR75" s="379"/>
      <c r="CS75" s="379"/>
      <c r="CT75" s="379"/>
      <c r="CU75" s="379"/>
      <c r="CV75" s="379"/>
      <c r="CW75" s="379"/>
      <c r="CX75" s="379"/>
      <c r="CY75" s="379"/>
      <c r="CZ75" s="379"/>
      <c r="DA75" s="379"/>
      <c r="DB75" s="379"/>
      <c r="DC75" s="379"/>
      <c r="DD75" s="379"/>
    </row>
    <row r="76" spans="1:108">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379"/>
      <c r="CV76" s="379"/>
      <c r="CW76" s="379"/>
      <c r="CX76" s="379"/>
      <c r="CY76" s="379"/>
      <c r="CZ76" s="379"/>
      <c r="DA76" s="379"/>
      <c r="DB76" s="379"/>
      <c r="DC76" s="379"/>
      <c r="DD76" s="379"/>
    </row>
    <row r="77" spans="1:108">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379"/>
      <c r="BX77" s="379"/>
      <c r="BY77" s="379"/>
      <c r="BZ77" s="379"/>
      <c r="CA77" s="379"/>
      <c r="CB77" s="379"/>
      <c r="CC77" s="379"/>
      <c r="CD77" s="379"/>
      <c r="CE77" s="379"/>
      <c r="CF77" s="379"/>
      <c r="CG77" s="379"/>
      <c r="CH77" s="379"/>
      <c r="CI77" s="379"/>
      <c r="CJ77" s="379"/>
      <c r="CK77" s="379"/>
      <c r="CL77" s="379"/>
      <c r="CM77" s="379"/>
      <c r="CN77" s="379"/>
      <c r="CO77" s="379"/>
      <c r="CP77" s="379"/>
      <c r="CQ77" s="379"/>
      <c r="CR77" s="379"/>
      <c r="CS77" s="379"/>
      <c r="CT77" s="379"/>
      <c r="CU77" s="379"/>
      <c r="CV77" s="379"/>
      <c r="CW77" s="379"/>
      <c r="CX77" s="379"/>
      <c r="CY77" s="379"/>
      <c r="CZ77" s="379"/>
      <c r="DA77" s="379"/>
      <c r="DB77" s="379"/>
      <c r="DC77" s="379"/>
      <c r="DD77" s="379"/>
    </row>
    <row r="78" spans="1:108">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379"/>
      <c r="BX78" s="379"/>
      <c r="BY78" s="379"/>
      <c r="BZ78" s="379"/>
      <c r="CA78" s="379"/>
      <c r="CB78" s="379"/>
      <c r="CC78" s="379"/>
      <c r="CD78" s="379"/>
      <c r="CE78" s="379"/>
      <c r="CF78" s="379"/>
      <c r="CG78" s="379"/>
      <c r="CH78" s="379"/>
      <c r="CI78" s="379"/>
      <c r="CJ78" s="379"/>
      <c r="CK78" s="379"/>
      <c r="CL78" s="379"/>
      <c r="CM78" s="379"/>
      <c r="CN78" s="379"/>
      <c r="CO78" s="379"/>
      <c r="CP78" s="379"/>
      <c r="CQ78" s="379"/>
      <c r="CR78" s="379"/>
      <c r="CS78" s="379"/>
      <c r="CT78" s="379"/>
      <c r="CU78" s="379"/>
      <c r="CV78" s="379"/>
      <c r="CW78" s="379"/>
      <c r="CX78" s="379"/>
      <c r="CY78" s="379"/>
      <c r="CZ78" s="379"/>
      <c r="DA78" s="379"/>
      <c r="DB78" s="379"/>
      <c r="DC78" s="379"/>
      <c r="DD78" s="379"/>
    </row>
    <row r="79" spans="1:108">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379"/>
      <c r="BX79" s="379"/>
      <c r="BY79" s="379"/>
      <c r="BZ79" s="379"/>
      <c r="CA79" s="379"/>
      <c r="CB79" s="379"/>
      <c r="CC79" s="379"/>
      <c r="CD79" s="379"/>
      <c r="CE79" s="379"/>
      <c r="CF79" s="379"/>
      <c r="CG79" s="379"/>
      <c r="CH79" s="379"/>
      <c r="CI79" s="379"/>
      <c r="CJ79" s="379"/>
      <c r="CK79" s="379"/>
      <c r="CL79" s="379"/>
      <c r="CM79" s="379"/>
      <c r="CN79" s="379"/>
      <c r="CO79" s="379"/>
      <c r="CP79" s="379"/>
      <c r="CQ79" s="379"/>
      <c r="CR79" s="379"/>
      <c r="CS79" s="379"/>
      <c r="CT79" s="379"/>
      <c r="CU79" s="379"/>
      <c r="CV79" s="379"/>
      <c r="CW79" s="379"/>
      <c r="CX79" s="379"/>
      <c r="CY79" s="379"/>
      <c r="CZ79" s="379"/>
      <c r="DA79" s="379"/>
      <c r="DB79" s="379"/>
      <c r="DC79" s="379"/>
      <c r="DD79" s="379"/>
    </row>
    <row r="80" spans="1:108">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379"/>
      <c r="BX80" s="379"/>
      <c r="BY80" s="379"/>
      <c r="BZ80" s="379"/>
      <c r="CA80" s="379"/>
      <c r="CB80" s="379"/>
      <c r="CC80" s="379"/>
      <c r="CD80" s="379"/>
      <c r="CE80" s="379"/>
      <c r="CF80" s="379"/>
      <c r="CG80" s="379"/>
      <c r="CH80" s="379"/>
      <c r="CI80" s="379"/>
      <c r="CJ80" s="379"/>
      <c r="CK80" s="379"/>
      <c r="CL80" s="379"/>
      <c r="CM80" s="379"/>
      <c r="CN80" s="379"/>
      <c r="CO80" s="379"/>
      <c r="CP80" s="379"/>
      <c r="CQ80" s="379"/>
      <c r="CR80" s="379"/>
      <c r="CS80" s="379"/>
      <c r="CT80" s="379"/>
      <c r="CU80" s="379"/>
      <c r="CV80" s="379"/>
      <c r="CW80" s="379"/>
      <c r="CX80" s="379"/>
      <c r="CY80" s="379"/>
      <c r="CZ80" s="379"/>
      <c r="DA80" s="379"/>
      <c r="DB80" s="379"/>
      <c r="DC80" s="379"/>
      <c r="DD80" s="379"/>
    </row>
    <row r="81" spans="1:108">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379"/>
      <c r="BX81" s="379"/>
      <c r="BY81" s="379"/>
      <c r="BZ81" s="379"/>
      <c r="CA81" s="379"/>
      <c r="CB81" s="379"/>
      <c r="CC81" s="379"/>
      <c r="CD81" s="379"/>
      <c r="CE81" s="379"/>
      <c r="CF81" s="379"/>
      <c r="CG81" s="379"/>
      <c r="CH81" s="379"/>
      <c r="CI81" s="379"/>
      <c r="CJ81" s="379"/>
      <c r="CK81" s="379"/>
      <c r="CL81" s="379"/>
      <c r="CM81" s="379"/>
      <c r="CN81" s="379"/>
      <c r="CO81" s="379"/>
      <c r="CP81" s="379"/>
      <c r="CQ81" s="379"/>
      <c r="CR81" s="379"/>
      <c r="CS81" s="379"/>
      <c r="CT81" s="379"/>
      <c r="CU81" s="379"/>
      <c r="CV81" s="379"/>
      <c r="CW81" s="379"/>
      <c r="CX81" s="379"/>
      <c r="CY81" s="379"/>
      <c r="CZ81" s="379"/>
      <c r="DA81" s="379"/>
      <c r="DB81" s="379"/>
      <c r="DC81" s="379"/>
      <c r="DD81" s="379"/>
    </row>
    <row r="82" spans="1:108">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379"/>
      <c r="BX82" s="379"/>
      <c r="BY82" s="379"/>
      <c r="BZ82" s="379"/>
      <c r="CA82" s="379"/>
      <c r="CB82" s="379"/>
      <c r="CC82" s="379"/>
      <c r="CD82" s="379"/>
      <c r="CE82" s="379"/>
      <c r="CF82" s="379"/>
      <c r="CG82" s="379"/>
      <c r="CH82" s="379"/>
      <c r="CI82" s="379"/>
      <c r="CJ82" s="379"/>
      <c r="CK82" s="379"/>
      <c r="CL82" s="379"/>
      <c r="CM82" s="379"/>
      <c r="CN82" s="379"/>
      <c r="CO82" s="379"/>
      <c r="CP82" s="379"/>
      <c r="CQ82" s="379"/>
      <c r="CR82" s="379"/>
      <c r="CS82" s="379"/>
      <c r="CT82" s="379"/>
      <c r="CU82" s="379"/>
      <c r="CV82" s="379"/>
      <c r="CW82" s="379"/>
      <c r="CX82" s="379"/>
      <c r="CY82" s="379"/>
      <c r="CZ82" s="379"/>
      <c r="DA82" s="379"/>
      <c r="DB82" s="379"/>
      <c r="DC82" s="379"/>
      <c r="DD82" s="379"/>
    </row>
    <row r="83" spans="1:108">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79"/>
    </row>
    <row r="84" spans="1:108">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379"/>
      <c r="BX84" s="379"/>
      <c r="BY84" s="379"/>
      <c r="BZ84" s="379"/>
      <c r="CA84" s="379"/>
      <c r="CB84" s="379"/>
      <c r="CC84" s="379"/>
      <c r="CD84" s="379"/>
      <c r="CE84" s="379"/>
      <c r="CF84" s="379"/>
      <c r="CG84" s="379"/>
      <c r="CH84" s="379"/>
      <c r="CI84" s="379"/>
      <c r="CJ84" s="379"/>
      <c r="CK84" s="379"/>
      <c r="CL84" s="379"/>
      <c r="CM84" s="379"/>
      <c r="CN84" s="379"/>
      <c r="CO84" s="379"/>
      <c r="CP84" s="379"/>
      <c r="CQ84" s="379"/>
      <c r="CR84" s="379"/>
      <c r="CS84" s="379"/>
      <c r="CT84" s="379"/>
      <c r="CU84" s="379"/>
      <c r="CV84" s="379"/>
      <c r="CW84" s="379"/>
      <c r="CX84" s="379"/>
      <c r="CY84" s="379"/>
      <c r="CZ84" s="379"/>
      <c r="DA84" s="379"/>
      <c r="DB84" s="379"/>
      <c r="DC84" s="379"/>
      <c r="DD84" s="379"/>
    </row>
    <row r="85" spans="1:108">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379"/>
      <c r="BX85" s="379"/>
      <c r="BY85" s="379"/>
      <c r="BZ85" s="379"/>
      <c r="CA85" s="379"/>
      <c r="CB85" s="379"/>
      <c r="CC85" s="379"/>
      <c r="CD85" s="379"/>
      <c r="CE85" s="379"/>
      <c r="CF85" s="379"/>
      <c r="CG85" s="379"/>
      <c r="CH85" s="379"/>
      <c r="CI85" s="379"/>
      <c r="CJ85" s="379"/>
      <c r="CK85" s="379"/>
      <c r="CL85" s="379"/>
      <c r="CM85" s="379"/>
      <c r="CN85" s="379"/>
      <c r="CO85" s="379"/>
      <c r="CP85" s="379"/>
      <c r="CQ85" s="379"/>
      <c r="CR85" s="379"/>
      <c r="CS85" s="379"/>
      <c r="CT85" s="379"/>
      <c r="CU85" s="379"/>
      <c r="CV85" s="379"/>
      <c r="CW85" s="379"/>
      <c r="CX85" s="379"/>
      <c r="CY85" s="379"/>
      <c r="CZ85" s="379"/>
      <c r="DA85" s="379"/>
      <c r="DB85" s="379"/>
      <c r="DC85" s="379"/>
      <c r="DD85" s="379"/>
    </row>
    <row r="86" spans="1:108">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379"/>
      <c r="BX86" s="379"/>
      <c r="BY86" s="379"/>
      <c r="BZ86" s="379"/>
      <c r="CA86" s="379"/>
      <c r="CB86" s="379"/>
      <c r="CC86" s="379"/>
      <c r="CD86" s="379"/>
      <c r="CE86" s="379"/>
      <c r="CF86" s="379"/>
      <c r="CG86" s="379"/>
      <c r="CH86" s="379"/>
      <c r="CI86" s="379"/>
      <c r="CJ86" s="379"/>
      <c r="CK86" s="379"/>
      <c r="CL86" s="379"/>
      <c r="CM86" s="379"/>
      <c r="CN86" s="379"/>
      <c r="CO86" s="379"/>
      <c r="CP86" s="379"/>
      <c r="CQ86" s="379"/>
      <c r="CR86" s="379"/>
      <c r="CS86" s="379"/>
      <c r="CT86" s="379"/>
      <c r="CU86" s="379"/>
      <c r="CV86" s="379"/>
      <c r="CW86" s="379"/>
      <c r="CX86" s="379"/>
      <c r="CY86" s="379"/>
      <c r="CZ86" s="379"/>
      <c r="DA86" s="379"/>
      <c r="DB86" s="379"/>
      <c r="DC86" s="379"/>
      <c r="DD86" s="379"/>
    </row>
    <row r="87" spans="1:108">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379"/>
      <c r="BX87" s="379"/>
      <c r="BY87" s="379"/>
      <c r="BZ87" s="379"/>
      <c r="CA87" s="379"/>
      <c r="CB87" s="379"/>
      <c r="CC87" s="379"/>
      <c r="CD87" s="379"/>
      <c r="CE87" s="379"/>
      <c r="CF87" s="379"/>
      <c r="CG87" s="379"/>
      <c r="CH87" s="379"/>
      <c r="CI87" s="379"/>
      <c r="CJ87" s="379"/>
      <c r="CK87" s="379"/>
      <c r="CL87" s="379"/>
      <c r="CM87" s="379"/>
      <c r="CN87" s="379"/>
      <c r="CO87" s="379"/>
      <c r="CP87" s="379"/>
      <c r="CQ87" s="379"/>
      <c r="CR87" s="379"/>
      <c r="CS87" s="379"/>
      <c r="CT87" s="379"/>
      <c r="CU87" s="379"/>
      <c r="CV87" s="379"/>
      <c r="CW87" s="379"/>
      <c r="CX87" s="379"/>
      <c r="CY87" s="379"/>
      <c r="CZ87" s="379"/>
      <c r="DA87" s="379"/>
      <c r="DB87" s="379"/>
      <c r="DC87" s="379"/>
      <c r="DD87" s="379"/>
    </row>
    <row r="88" spans="1:108">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379"/>
      <c r="BX88" s="379"/>
      <c r="BY88" s="379"/>
      <c r="BZ88" s="379"/>
      <c r="CA88" s="379"/>
      <c r="CB88" s="379"/>
      <c r="CC88" s="379"/>
      <c r="CD88" s="379"/>
      <c r="CE88" s="379"/>
      <c r="CF88" s="379"/>
      <c r="CG88" s="379"/>
      <c r="CH88" s="379"/>
      <c r="CI88" s="379"/>
      <c r="CJ88" s="379"/>
      <c r="CK88" s="379"/>
      <c r="CL88" s="379"/>
      <c r="CM88" s="379"/>
      <c r="CN88" s="379"/>
      <c r="CO88" s="379"/>
      <c r="CP88" s="379"/>
      <c r="CQ88" s="379"/>
      <c r="CR88" s="379"/>
      <c r="CS88" s="379"/>
      <c r="CT88" s="379"/>
      <c r="CU88" s="379"/>
      <c r="CV88" s="379"/>
      <c r="CW88" s="379"/>
      <c r="CX88" s="379"/>
      <c r="CY88" s="379"/>
      <c r="CZ88" s="379"/>
      <c r="DA88" s="379"/>
      <c r="DB88" s="379"/>
      <c r="DC88" s="379"/>
      <c r="DD88" s="379"/>
    </row>
    <row r="89" spans="1:108">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379"/>
      <c r="BX89" s="379"/>
      <c r="BY89" s="379"/>
      <c r="BZ89" s="379"/>
      <c r="CA89" s="379"/>
      <c r="CB89" s="379"/>
      <c r="CC89" s="379"/>
      <c r="CD89" s="379"/>
      <c r="CE89" s="379"/>
      <c r="CF89" s="379"/>
      <c r="CG89" s="379"/>
      <c r="CH89" s="379"/>
      <c r="CI89" s="379"/>
      <c r="CJ89" s="379"/>
      <c r="CK89" s="379"/>
      <c r="CL89" s="379"/>
      <c r="CM89" s="379"/>
      <c r="CN89" s="379"/>
      <c r="CO89" s="379"/>
      <c r="CP89" s="379"/>
      <c r="CQ89" s="379"/>
      <c r="CR89" s="379"/>
      <c r="CS89" s="379"/>
      <c r="CT89" s="379"/>
      <c r="CU89" s="379"/>
      <c r="CV89" s="379"/>
      <c r="CW89" s="379"/>
      <c r="CX89" s="379"/>
      <c r="CY89" s="379"/>
      <c r="CZ89" s="379"/>
      <c r="DA89" s="379"/>
      <c r="DB89" s="379"/>
      <c r="DC89" s="379"/>
      <c r="DD89" s="379"/>
    </row>
    <row r="90" spans="1:108">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379"/>
      <c r="BX90" s="379"/>
      <c r="BY90" s="379"/>
      <c r="BZ90" s="379"/>
      <c r="CA90" s="379"/>
      <c r="CB90" s="379"/>
      <c r="CC90" s="379"/>
      <c r="CD90" s="379"/>
      <c r="CE90" s="379"/>
      <c r="CF90" s="379"/>
      <c r="CG90" s="379"/>
      <c r="CH90" s="379"/>
      <c r="CI90" s="379"/>
      <c r="CJ90" s="379"/>
      <c r="CK90" s="379"/>
      <c r="CL90" s="379"/>
      <c r="CM90" s="379"/>
      <c r="CN90" s="379"/>
      <c r="CO90" s="379"/>
      <c r="CP90" s="379"/>
      <c r="CQ90" s="379"/>
      <c r="CR90" s="379"/>
      <c r="CS90" s="379"/>
      <c r="CT90" s="379"/>
      <c r="CU90" s="379"/>
      <c r="CV90" s="379"/>
      <c r="CW90" s="379"/>
      <c r="CX90" s="379"/>
      <c r="CY90" s="379"/>
      <c r="CZ90" s="379"/>
      <c r="DA90" s="379"/>
      <c r="DB90" s="379"/>
      <c r="DC90" s="379"/>
      <c r="DD90" s="379"/>
    </row>
    <row r="91" spans="1:108">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379"/>
      <c r="BX91" s="379"/>
      <c r="BY91" s="379"/>
      <c r="BZ91" s="379"/>
      <c r="CA91" s="379"/>
      <c r="CB91" s="379"/>
      <c r="CC91" s="379"/>
      <c r="CD91" s="379"/>
      <c r="CE91" s="379"/>
      <c r="CF91" s="379"/>
      <c r="CG91" s="379"/>
      <c r="CH91" s="379"/>
      <c r="CI91" s="379"/>
      <c r="CJ91" s="379"/>
      <c r="CK91" s="379"/>
      <c r="CL91" s="379"/>
      <c r="CM91" s="379"/>
      <c r="CN91" s="379"/>
      <c r="CO91" s="379"/>
      <c r="CP91" s="379"/>
      <c r="CQ91" s="379"/>
      <c r="CR91" s="379"/>
      <c r="CS91" s="379"/>
      <c r="CT91" s="379"/>
      <c r="CU91" s="379"/>
      <c r="CV91" s="379"/>
      <c r="CW91" s="379"/>
      <c r="CX91" s="379"/>
      <c r="CY91" s="379"/>
      <c r="CZ91" s="379"/>
      <c r="DA91" s="379"/>
      <c r="DB91" s="379"/>
      <c r="DC91" s="379"/>
      <c r="DD91" s="379"/>
    </row>
    <row r="92" spans="1:108">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379"/>
      <c r="BX92" s="379"/>
      <c r="BY92" s="379"/>
      <c r="BZ92" s="379"/>
      <c r="CA92" s="379"/>
      <c r="CB92" s="379"/>
      <c r="CC92" s="379"/>
      <c r="CD92" s="379"/>
      <c r="CE92" s="379"/>
      <c r="CF92" s="379"/>
      <c r="CG92" s="379"/>
      <c r="CH92" s="379"/>
      <c r="CI92" s="379"/>
      <c r="CJ92" s="379"/>
      <c r="CK92" s="379"/>
      <c r="CL92" s="379"/>
      <c r="CM92" s="379"/>
      <c r="CN92" s="379"/>
      <c r="CO92" s="379"/>
      <c r="CP92" s="379"/>
      <c r="CQ92" s="379"/>
      <c r="CR92" s="379"/>
      <c r="CS92" s="379"/>
      <c r="CT92" s="379"/>
      <c r="CU92" s="379"/>
      <c r="CV92" s="379"/>
      <c r="CW92" s="379"/>
      <c r="CX92" s="379"/>
      <c r="CY92" s="379"/>
      <c r="CZ92" s="379"/>
      <c r="DA92" s="379"/>
      <c r="DB92" s="379"/>
      <c r="DC92" s="379"/>
      <c r="DD92" s="379"/>
    </row>
    <row r="93" spans="1:108">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379"/>
      <c r="BX93" s="379"/>
      <c r="BY93" s="379"/>
      <c r="BZ93" s="379"/>
      <c r="CA93" s="379"/>
      <c r="CB93" s="379"/>
      <c r="CC93" s="379"/>
      <c r="CD93" s="379"/>
      <c r="CE93" s="379"/>
      <c r="CF93" s="379"/>
      <c r="CG93" s="379"/>
      <c r="CH93" s="379"/>
      <c r="CI93" s="379"/>
      <c r="CJ93" s="379"/>
      <c r="CK93" s="379"/>
      <c r="CL93" s="379"/>
      <c r="CM93" s="379"/>
      <c r="CN93" s="379"/>
      <c r="CO93" s="379"/>
      <c r="CP93" s="379"/>
      <c r="CQ93" s="379"/>
      <c r="CR93" s="379"/>
      <c r="CS93" s="379"/>
      <c r="CT93" s="379"/>
      <c r="CU93" s="379"/>
      <c r="CV93" s="379"/>
      <c r="CW93" s="379"/>
      <c r="CX93" s="379"/>
      <c r="CY93" s="379"/>
      <c r="CZ93" s="379"/>
      <c r="DA93" s="379"/>
      <c r="DB93" s="379"/>
      <c r="DC93" s="379"/>
      <c r="DD93" s="379"/>
    </row>
    <row r="94" spans="1:108">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379"/>
      <c r="BX94" s="379"/>
      <c r="BY94" s="379"/>
      <c r="BZ94" s="379"/>
      <c r="CA94" s="379"/>
      <c r="CB94" s="379"/>
      <c r="CC94" s="379"/>
      <c r="CD94" s="379"/>
      <c r="CE94" s="379"/>
      <c r="CF94" s="379"/>
      <c r="CG94" s="379"/>
      <c r="CH94" s="379"/>
      <c r="CI94" s="379"/>
      <c r="CJ94" s="379"/>
      <c r="CK94" s="379"/>
      <c r="CL94" s="379"/>
      <c r="CM94" s="379"/>
      <c r="CN94" s="379"/>
      <c r="CO94" s="379"/>
      <c r="CP94" s="379"/>
      <c r="CQ94" s="379"/>
      <c r="CR94" s="379"/>
      <c r="CS94" s="379"/>
      <c r="CT94" s="379"/>
      <c r="CU94" s="379"/>
      <c r="CV94" s="379"/>
      <c r="CW94" s="379"/>
      <c r="CX94" s="379"/>
      <c r="CY94" s="379"/>
      <c r="CZ94" s="379"/>
      <c r="DA94" s="379"/>
      <c r="DB94" s="379"/>
      <c r="DC94" s="379"/>
      <c r="DD94" s="379"/>
    </row>
    <row r="95" spans="1:108">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379"/>
      <c r="BX95" s="379"/>
      <c r="BY95" s="379"/>
      <c r="BZ95" s="379"/>
      <c r="CA95" s="379"/>
      <c r="CB95" s="379"/>
      <c r="CC95" s="379"/>
      <c r="CD95" s="379"/>
      <c r="CE95" s="379"/>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379"/>
    </row>
    <row r="96" spans="1:108">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379"/>
      <c r="BX96" s="379"/>
      <c r="BY96" s="379"/>
      <c r="BZ96" s="379"/>
      <c r="CA96" s="379"/>
      <c r="CB96" s="379"/>
      <c r="CC96" s="379"/>
      <c r="CD96" s="379"/>
      <c r="CE96" s="379"/>
      <c r="CF96" s="379"/>
      <c r="CG96" s="379"/>
      <c r="CH96" s="379"/>
      <c r="CI96" s="379"/>
      <c r="CJ96" s="379"/>
      <c r="CK96" s="379"/>
      <c r="CL96" s="379"/>
      <c r="CM96" s="379"/>
      <c r="CN96" s="379"/>
      <c r="CO96" s="379"/>
      <c r="CP96" s="379"/>
      <c r="CQ96" s="379"/>
      <c r="CR96" s="379"/>
      <c r="CS96" s="379"/>
      <c r="CT96" s="379"/>
      <c r="CU96" s="379"/>
      <c r="CV96" s="379"/>
      <c r="CW96" s="379"/>
      <c r="CX96" s="379"/>
      <c r="CY96" s="379"/>
      <c r="CZ96" s="379"/>
      <c r="DA96" s="379"/>
      <c r="DB96" s="379"/>
      <c r="DC96" s="379"/>
      <c r="DD96" s="379"/>
    </row>
    <row r="97" spans="1:108">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379"/>
      <c r="BX97" s="379"/>
      <c r="BY97" s="379"/>
      <c r="BZ97" s="379"/>
      <c r="CA97" s="379"/>
      <c r="CB97" s="379"/>
      <c r="CC97" s="379"/>
      <c r="CD97" s="379"/>
      <c r="CE97" s="379"/>
      <c r="CF97" s="379"/>
      <c r="CG97" s="379"/>
      <c r="CH97" s="379"/>
      <c r="CI97" s="379"/>
      <c r="CJ97" s="379"/>
      <c r="CK97" s="379"/>
      <c r="CL97" s="379"/>
      <c r="CM97" s="379"/>
      <c r="CN97" s="379"/>
      <c r="CO97" s="379"/>
      <c r="CP97" s="379"/>
      <c r="CQ97" s="379"/>
      <c r="CR97" s="379"/>
      <c r="CS97" s="379"/>
      <c r="CT97" s="379"/>
      <c r="CU97" s="379"/>
      <c r="CV97" s="379"/>
      <c r="CW97" s="379"/>
      <c r="CX97" s="379"/>
      <c r="CY97" s="379"/>
      <c r="CZ97" s="379"/>
      <c r="DA97" s="379"/>
      <c r="DB97" s="379"/>
      <c r="DC97" s="379"/>
      <c r="DD97" s="379"/>
    </row>
    <row r="98" spans="1:108">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379"/>
      <c r="BX98" s="379"/>
      <c r="BY98" s="379"/>
      <c r="BZ98" s="379"/>
      <c r="CA98" s="379"/>
      <c r="CB98" s="379"/>
      <c r="CC98" s="379"/>
      <c r="CD98" s="379"/>
      <c r="CE98" s="379"/>
      <c r="CF98" s="379"/>
      <c r="CG98" s="379"/>
      <c r="CH98" s="379"/>
      <c r="CI98" s="379"/>
      <c r="CJ98" s="379"/>
      <c r="CK98" s="379"/>
      <c r="CL98" s="379"/>
      <c r="CM98" s="379"/>
      <c r="CN98" s="379"/>
      <c r="CO98" s="379"/>
      <c r="CP98" s="379"/>
      <c r="CQ98" s="379"/>
      <c r="CR98" s="379"/>
      <c r="CS98" s="379"/>
      <c r="CT98" s="379"/>
      <c r="CU98" s="379"/>
      <c r="CV98" s="379"/>
      <c r="CW98" s="379"/>
      <c r="CX98" s="379"/>
      <c r="CY98" s="379"/>
      <c r="CZ98" s="379"/>
      <c r="DA98" s="379"/>
      <c r="DB98" s="379"/>
      <c r="DC98" s="379"/>
      <c r="DD98" s="379"/>
    </row>
    <row r="99" spans="1:108">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379"/>
      <c r="BX99" s="379"/>
      <c r="BY99" s="379"/>
      <c r="BZ99" s="379"/>
      <c r="CA99" s="379"/>
      <c r="CB99" s="379"/>
      <c r="CC99" s="379"/>
      <c r="CD99" s="379"/>
      <c r="CE99" s="379"/>
      <c r="CF99" s="379"/>
      <c r="CG99" s="379"/>
      <c r="CH99" s="379"/>
      <c r="CI99" s="379"/>
      <c r="CJ99" s="379"/>
      <c r="CK99" s="379"/>
      <c r="CL99" s="379"/>
      <c r="CM99" s="379"/>
      <c r="CN99" s="379"/>
      <c r="CO99" s="379"/>
      <c r="CP99" s="379"/>
      <c r="CQ99" s="379"/>
      <c r="CR99" s="379"/>
      <c r="CS99" s="379"/>
      <c r="CT99" s="379"/>
      <c r="CU99" s="379"/>
      <c r="CV99" s="379"/>
      <c r="CW99" s="379"/>
      <c r="CX99" s="379"/>
      <c r="CY99" s="379"/>
      <c r="CZ99" s="379"/>
      <c r="DA99" s="379"/>
      <c r="DB99" s="379"/>
      <c r="DC99" s="379"/>
      <c r="DD99" s="379"/>
    </row>
    <row r="100" spans="1:108">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379"/>
      <c r="BX100" s="379"/>
      <c r="BY100" s="379"/>
      <c r="BZ100" s="379"/>
      <c r="CA100" s="379"/>
      <c r="CB100" s="379"/>
      <c r="CC100" s="379"/>
      <c r="CD100" s="379"/>
      <c r="CE100" s="379"/>
      <c r="CF100" s="379"/>
      <c r="CG100" s="379"/>
      <c r="CH100" s="379"/>
      <c r="CI100" s="379"/>
      <c r="CJ100" s="379"/>
      <c r="CK100" s="379"/>
      <c r="CL100" s="379"/>
      <c r="CM100" s="379"/>
      <c r="CN100" s="379"/>
      <c r="CO100" s="379"/>
      <c r="CP100" s="379"/>
      <c r="CQ100" s="379"/>
      <c r="CR100" s="379"/>
      <c r="CS100" s="379"/>
      <c r="CT100" s="379"/>
      <c r="CU100" s="379"/>
      <c r="CV100" s="379"/>
      <c r="CW100" s="379"/>
      <c r="CX100" s="379"/>
      <c r="CY100" s="379"/>
      <c r="CZ100" s="379"/>
      <c r="DA100" s="379"/>
      <c r="DB100" s="379"/>
      <c r="DC100" s="379"/>
      <c r="DD100" s="379"/>
    </row>
    <row r="101" spans="1:108">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379"/>
      <c r="BX101" s="379"/>
      <c r="BY101" s="379"/>
      <c r="BZ101" s="379"/>
      <c r="CA101" s="379"/>
      <c r="CB101" s="379"/>
      <c r="CC101" s="379"/>
      <c r="CD101" s="379"/>
      <c r="CE101" s="379"/>
      <c r="CF101" s="379"/>
      <c r="CG101" s="379"/>
      <c r="CH101" s="379"/>
      <c r="CI101" s="379"/>
      <c r="CJ101" s="379"/>
      <c r="CK101" s="379"/>
      <c r="CL101" s="379"/>
      <c r="CM101" s="379"/>
      <c r="CN101" s="379"/>
      <c r="CO101" s="379"/>
      <c r="CP101" s="379"/>
      <c r="CQ101" s="379"/>
      <c r="CR101" s="379"/>
      <c r="CS101" s="379"/>
      <c r="CT101" s="379"/>
      <c r="CU101" s="379"/>
      <c r="CV101" s="379"/>
      <c r="CW101" s="379"/>
      <c r="CX101" s="379"/>
      <c r="CY101" s="379"/>
      <c r="CZ101" s="379"/>
      <c r="DA101" s="379"/>
      <c r="DB101" s="379"/>
      <c r="DC101" s="379"/>
      <c r="DD101" s="379"/>
    </row>
    <row r="102" spans="1:108">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379"/>
      <c r="BX102" s="379"/>
      <c r="BY102" s="379"/>
      <c r="BZ102" s="379"/>
      <c r="CA102" s="379"/>
      <c r="CB102" s="379"/>
      <c r="CC102" s="379"/>
      <c r="CD102" s="379"/>
      <c r="CE102" s="379"/>
      <c r="CF102" s="379"/>
      <c r="CG102" s="379"/>
      <c r="CH102" s="379"/>
      <c r="CI102" s="379"/>
      <c r="CJ102" s="379"/>
      <c r="CK102" s="379"/>
      <c r="CL102" s="379"/>
      <c r="CM102" s="379"/>
      <c r="CN102" s="379"/>
      <c r="CO102" s="379"/>
      <c r="CP102" s="379"/>
      <c r="CQ102" s="379"/>
      <c r="CR102" s="379"/>
      <c r="CS102" s="379"/>
      <c r="CT102" s="379"/>
      <c r="CU102" s="379"/>
      <c r="CV102" s="379"/>
      <c r="CW102" s="379"/>
      <c r="CX102" s="379"/>
      <c r="CY102" s="379"/>
      <c r="CZ102" s="379"/>
      <c r="DA102" s="379"/>
      <c r="DB102" s="379"/>
      <c r="DC102" s="379"/>
      <c r="DD102" s="379"/>
    </row>
    <row r="103" spans="1:108">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379"/>
      <c r="BX103" s="379"/>
      <c r="BY103" s="379"/>
      <c r="BZ103" s="379"/>
      <c r="CA103" s="379"/>
      <c r="CB103" s="379"/>
      <c r="CC103" s="379"/>
      <c r="CD103" s="379"/>
      <c r="CE103" s="379"/>
      <c r="CF103" s="379"/>
      <c r="CG103" s="379"/>
      <c r="CH103" s="379"/>
      <c r="CI103" s="379"/>
      <c r="CJ103" s="379"/>
      <c r="CK103" s="379"/>
      <c r="CL103" s="379"/>
      <c r="CM103" s="379"/>
      <c r="CN103" s="379"/>
      <c r="CO103" s="379"/>
      <c r="CP103" s="379"/>
      <c r="CQ103" s="379"/>
      <c r="CR103" s="379"/>
      <c r="CS103" s="379"/>
      <c r="CT103" s="379"/>
      <c r="CU103" s="379"/>
      <c r="CV103" s="379"/>
      <c r="CW103" s="379"/>
      <c r="CX103" s="379"/>
      <c r="CY103" s="379"/>
      <c r="CZ103" s="379"/>
      <c r="DA103" s="379"/>
      <c r="DB103" s="379"/>
      <c r="DC103" s="379"/>
      <c r="DD103" s="379"/>
    </row>
    <row r="104" spans="1:108">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379"/>
      <c r="BX104" s="379"/>
      <c r="BY104" s="379"/>
      <c r="BZ104" s="379"/>
      <c r="CA104" s="379"/>
      <c r="CB104" s="379"/>
      <c r="CC104" s="379"/>
      <c r="CD104" s="379"/>
      <c r="CE104" s="379"/>
      <c r="CF104" s="379"/>
      <c r="CG104" s="379"/>
      <c r="CH104" s="379"/>
      <c r="CI104" s="379"/>
      <c r="CJ104" s="379"/>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row>
    <row r="105" spans="1:108">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379"/>
      <c r="BX105" s="379"/>
      <c r="BY105" s="379"/>
      <c r="BZ105" s="379"/>
      <c r="CA105" s="379"/>
      <c r="CB105" s="379"/>
      <c r="CC105" s="379"/>
      <c r="CD105" s="379"/>
      <c r="CE105" s="379"/>
      <c r="CF105" s="379"/>
      <c r="CG105" s="379"/>
      <c r="CH105" s="379"/>
      <c r="CI105" s="379"/>
      <c r="CJ105" s="379"/>
      <c r="CK105" s="379"/>
      <c r="CL105" s="379"/>
      <c r="CM105" s="379"/>
      <c r="CN105" s="379"/>
      <c r="CO105" s="379"/>
      <c r="CP105" s="379"/>
      <c r="CQ105" s="379"/>
      <c r="CR105" s="379"/>
      <c r="CS105" s="379"/>
      <c r="CT105" s="379"/>
      <c r="CU105" s="379"/>
      <c r="CV105" s="379"/>
      <c r="CW105" s="379"/>
      <c r="CX105" s="379"/>
      <c r="CY105" s="379"/>
      <c r="CZ105" s="379"/>
      <c r="DA105" s="379"/>
      <c r="DB105" s="379"/>
      <c r="DC105" s="379"/>
      <c r="DD105" s="379"/>
    </row>
    <row r="106" spans="1:108">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379"/>
      <c r="BX106" s="379"/>
      <c r="BY106" s="379"/>
      <c r="BZ106" s="379"/>
      <c r="CA106" s="379"/>
      <c r="CB106" s="379"/>
      <c r="CC106" s="379"/>
      <c r="CD106" s="379"/>
      <c r="CE106" s="379"/>
      <c r="CF106" s="379"/>
      <c r="CG106" s="379"/>
      <c r="CH106" s="379"/>
      <c r="CI106" s="379"/>
      <c r="CJ106" s="379"/>
      <c r="CK106" s="379"/>
      <c r="CL106" s="379"/>
      <c r="CM106" s="379"/>
      <c r="CN106" s="379"/>
      <c r="CO106" s="379"/>
      <c r="CP106" s="379"/>
      <c r="CQ106" s="379"/>
      <c r="CR106" s="379"/>
      <c r="CS106" s="379"/>
      <c r="CT106" s="379"/>
      <c r="CU106" s="379"/>
      <c r="CV106" s="379"/>
      <c r="CW106" s="379"/>
      <c r="CX106" s="379"/>
      <c r="CY106" s="379"/>
      <c r="CZ106" s="379"/>
      <c r="DA106" s="379"/>
      <c r="DB106" s="379"/>
      <c r="DC106" s="379"/>
      <c r="DD106" s="379"/>
    </row>
    <row r="107" spans="1:108">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379"/>
      <c r="BX107" s="379"/>
      <c r="BY107" s="379"/>
      <c r="BZ107" s="379"/>
      <c r="CA107" s="379"/>
      <c r="CB107" s="379"/>
      <c r="CC107" s="379"/>
      <c r="CD107" s="379"/>
      <c r="CE107" s="379"/>
      <c r="CF107" s="379"/>
      <c r="CG107" s="379"/>
      <c r="CH107" s="379"/>
      <c r="CI107" s="379"/>
      <c r="CJ107" s="379"/>
      <c r="CK107" s="379"/>
      <c r="CL107" s="379"/>
      <c r="CM107" s="379"/>
      <c r="CN107" s="379"/>
      <c r="CO107" s="379"/>
      <c r="CP107" s="379"/>
      <c r="CQ107" s="379"/>
      <c r="CR107" s="379"/>
      <c r="CS107" s="379"/>
      <c r="CT107" s="379"/>
      <c r="CU107" s="379"/>
      <c r="CV107" s="379"/>
      <c r="CW107" s="379"/>
      <c r="CX107" s="379"/>
      <c r="CY107" s="379"/>
      <c r="CZ107" s="379"/>
      <c r="DA107" s="379"/>
      <c r="DB107" s="379"/>
      <c r="DC107" s="379"/>
      <c r="DD107" s="379"/>
    </row>
    <row r="108" spans="1:108">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379"/>
      <c r="BX108" s="379"/>
      <c r="BY108" s="379"/>
      <c r="BZ108" s="379"/>
      <c r="CA108" s="379"/>
      <c r="CB108" s="379"/>
      <c r="CC108" s="379"/>
      <c r="CD108" s="379"/>
      <c r="CE108" s="379"/>
      <c r="CF108" s="379"/>
      <c r="CG108" s="379"/>
      <c r="CH108" s="379"/>
      <c r="CI108" s="379"/>
      <c r="CJ108" s="379"/>
      <c r="CK108" s="379"/>
      <c r="CL108" s="379"/>
      <c r="CM108" s="379"/>
      <c r="CN108" s="379"/>
      <c r="CO108" s="379"/>
      <c r="CP108" s="379"/>
      <c r="CQ108" s="379"/>
      <c r="CR108" s="379"/>
      <c r="CS108" s="379"/>
      <c r="CT108" s="379"/>
      <c r="CU108" s="379"/>
      <c r="CV108" s="379"/>
      <c r="CW108" s="379"/>
      <c r="CX108" s="379"/>
      <c r="CY108" s="379"/>
      <c r="CZ108" s="379"/>
      <c r="DA108" s="379"/>
      <c r="DB108" s="379"/>
      <c r="DC108" s="379"/>
      <c r="DD108" s="379"/>
    </row>
    <row r="109" spans="1:108">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379"/>
      <c r="BX109" s="379"/>
      <c r="BY109" s="379"/>
      <c r="BZ109" s="379"/>
      <c r="CA109" s="379"/>
      <c r="CB109" s="379"/>
      <c r="CC109" s="379"/>
      <c r="CD109" s="379"/>
      <c r="CE109" s="379"/>
      <c r="CF109" s="379"/>
      <c r="CG109" s="379"/>
      <c r="CH109" s="379"/>
      <c r="CI109" s="379"/>
      <c r="CJ109" s="379"/>
      <c r="CK109" s="379"/>
      <c r="CL109" s="379"/>
      <c r="CM109" s="379"/>
      <c r="CN109" s="379"/>
      <c r="CO109" s="379"/>
      <c r="CP109" s="379"/>
      <c r="CQ109" s="379"/>
      <c r="CR109" s="379"/>
      <c r="CS109" s="379"/>
      <c r="CT109" s="379"/>
      <c r="CU109" s="379"/>
      <c r="CV109" s="379"/>
      <c r="CW109" s="379"/>
      <c r="CX109" s="379"/>
      <c r="CY109" s="379"/>
      <c r="CZ109" s="379"/>
      <c r="DA109" s="379"/>
      <c r="DB109" s="379"/>
      <c r="DC109" s="379"/>
      <c r="DD109" s="379"/>
    </row>
    <row r="110" spans="1:108">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379"/>
      <c r="BX110" s="379"/>
      <c r="BY110" s="379"/>
      <c r="BZ110" s="379"/>
      <c r="CA110" s="379"/>
      <c r="CB110" s="379"/>
      <c r="CC110" s="379"/>
      <c r="CD110" s="379"/>
      <c r="CE110" s="379"/>
      <c r="CF110" s="379"/>
      <c r="CG110" s="379"/>
      <c r="CH110" s="379"/>
      <c r="CI110" s="379"/>
      <c r="CJ110" s="379"/>
      <c r="CK110" s="379"/>
      <c r="CL110" s="379"/>
      <c r="CM110" s="379"/>
      <c r="CN110" s="379"/>
      <c r="CO110" s="379"/>
      <c r="CP110" s="379"/>
      <c r="CQ110" s="379"/>
      <c r="CR110" s="379"/>
      <c r="CS110" s="379"/>
      <c r="CT110" s="379"/>
      <c r="CU110" s="379"/>
      <c r="CV110" s="379"/>
      <c r="CW110" s="379"/>
      <c r="CX110" s="379"/>
      <c r="CY110" s="379"/>
      <c r="CZ110" s="379"/>
      <c r="DA110" s="379"/>
      <c r="DB110" s="379"/>
      <c r="DC110" s="379"/>
      <c r="DD110" s="379"/>
    </row>
    <row r="111" spans="1:108">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379"/>
      <c r="BX111" s="379"/>
      <c r="BY111" s="379"/>
      <c r="BZ111" s="379"/>
      <c r="CA111" s="379"/>
      <c r="CB111" s="379"/>
      <c r="CC111" s="379"/>
      <c r="CD111" s="379"/>
      <c r="CE111" s="379"/>
      <c r="CF111" s="379"/>
      <c r="CG111" s="379"/>
      <c r="CH111" s="379"/>
      <c r="CI111" s="379"/>
      <c r="CJ111" s="379"/>
      <c r="CK111" s="379"/>
      <c r="CL111" s="379"/>
      <c r="CM111" s="379"/>
      <c r="CN111" s="379"/>
      <c r="CO111" s="379"/>
      <c r="CP111" s="379"/>
      <c r="CQ111" s="379"/>
      <c r="CR111" s="379"/>
      <c r="CS111" s="379"/>
      <c r="CT111" s="379"/>
      <c r="CU111" s="379"/>
      <c r="CV111" s="379"/>
      <c r="CW111" s="379"/>
      <c r="CX111" s="379"/>
      <c r="CY111" s="379"/>
      <c r="CZ111" s="379"/>
      <c r="DA111" s="379"/>
      <c r="DB111" s="379"/>
      <c r="DC111" s="379"/>
      <c r="DD111" s="379"/>
    </row>
    <row r="112" spans="1:108">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379"/>
      <c r="BX112" s="379"/>
      <c r="BY112" s="379"/>
      <c r="BZ112" s="379"/>
      <c r="CA112" s="379"/>
      <c r="CB112" s="379"/>
      <c r="CC112" s="379"/>
      <c r="CD112" s="379"/>
      <c r="CE112" s="379"/>
      <c r="CF112" s="379"/>
      <c r="CG112" s="379"/>
      <c r="CH112" s="379"/>
      <c r="CI112" s="379"/>
      <c r="CJ112" s="379"/>
      <c r="CK112" s="379"/>
      <c r="CL112" s="379"/>
      <c r="CM112" s="379"/>
      <c r="CN112" s="379"/>
      <c r="CO112" s="379"/>
      <c r="CP112" s="379"/>
      <c r="CQ112" s="379"/>
      <c r="CR112" s="379"/>
      <c r="CS112" s="379"/>
      <c r="CT112" s="379"/>
      <c r="CU112" s="379"/>
      <c r="CV112" s="379"/>
      <c r="CW112" s="379"/>
      <c r="CX112" s="379"/>
      <c r="CY112" s="379"/>
      <c r="CZ112" s="379"/>
      <c r="DA112" s="379"/>
      <c r="DB112" s="379"/>
      <c r="DC112" s="379"/>
      <c r="DD112" s="379"/>
    </row>
    <row r="113" spans="1:108">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379"/>
      <c r="BX113" s="379"/>
      <c r="BY113" s="379"/>
      <c r="BZ113" s="379"/>
      <c r="CA113" s="379"/>
      <c r="CB113" s="379"/>
      <c r="CC113" s="379"/>
      <c r="CD113" s="379"/>
      <c r="CE113" s="379"/>
      <c r="CF113" s="379"/>
      <c r="CG113" s="379"/>
      <c r="CH113" s="379"/>
      <c r="CI113" s="379"/>
      <c r="CJ113" s="379"/>
      <c r="CK113" s="379"/>
      <c r="CL113" s="379"/>
      <c r="CM113" s="379"/>
      <c r="CN113" s="379"/>
      <c r="CO113" s="379"/>
      <c r="CP113" s="379"/>
      <c r="CQ113" s="379"/>
      <c r="CR113" s="379"/>
      <c r="CS113" s="379"/>
      <c r="CT113" s="379"/>
      <c r="CU113" s="379"/>
      <c r="CV113" s="379"/>
      <c r="CW113" s="379"/>
      <c r="CX113" s="379"/>
      <c r="CY113" s="379"/>
      <c r="CZ113" s="379"/>
      <c r="DA113" s="379"/>
      <c r="DB113" s="379"/>
      <c r="DC113" s="379"/>
      <c r="DD113" s="379"/>
    </row>
    <row r="114" spans="1:108">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379"/>
      <c r="BX114" s="379"/>
      <c r="BY114" s="379"/>
      <c r="BZ114" s="379"/>
      <c r="CA114" s="379"/>
      <c r="CB114" s="379"/>
      <c r="CC114" s="379"/>
      <c r="CD114" s="379"/>
      <c r="CE114" s="379"/>
      <c r="CF114" s="379"/>
      <c r="CG114" s="379"/>
      <c r="CH114" s="379"/>
      <c r="CI114" s="379"/>
      <c r="CJ114" s="379"/>
      <c r="CK114" s="379"/>
      <c r="CL114" s="379"/>
      <c r="CM114" s="379"/>
      <c r="CN114" s="379"/>
      <c r="CO114" s="379"/>
      <c r="CP114" s="379"/>
      <c r="CQ114" s="379"/>
      <c r="CR114" s="379"/>
      <c r="CS114" s="379"/>
      <c r="CT114" s="379"/>
      <c r="CU114" s="379"/>
      <c r="CV114" s="379"/>
      <c r="CW114" s="379"/>
      <c r="CX114" s="379"/>
      <c r="CY114" s="379"/>
      <c r="CZ114" s="379"/>
      <c r="DA114" s="379"/>
      <c r="DB114" s="379"/>
      <c r="DC114" s="379"/>
      <c r="DD114" s="379"/>
    </row>
    <row r="115" spans="1:108">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379"/>
      <c r="BX115" s="379"/>
      <c r="BY115" s="379"/>
      <c r="BZ115" s="379"/>
      <c r="CA115" s="379"/>
      <c r="CB115" s="379"/>
      <c r="CC115" s="379"/>
      <c r="CD115" s="379"/>
      <c r="CE115" s="379"/>
      <c r="CF115" s="379"/>
      <c r="CG115" s="379"/>
      <c r="CH115" s="379"/>
      <c r="CI115" s="379"/>
      <c r="CJ115" s="379"/>
      <c r="CK115" s="379"/>
      <c r="CL115" s="379"/>
      <c r="CM115" s="379"/>
      <c r="CN115" s="379"/>
      <c r="CO115" s="379"/>
      <c r="CP115" s="379"/>
      <c r="CQ115" s="379"/>
      <c r="CR115" s="379"/>
      <c r="CS115" s="379"/>
      <c r="CT115" s="379"/>
      <c r="CU115" s="379"/>
      <c r="CV115" s="379"/>
      <c r="CW115" s="379"/>
      <c r="CX115" s="379"/>
      <c r="CY115" s="379"/>
      <c r="CZ115" s="379"/>
      <c r="DA115" s="379"/>
      <c r="DB115" s="379"/>
      <c r="DC115" s="379"/>
      <c r="DD115" s="379"/>
    </row>
    <row r="116" spans="1:108">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379"/>
      <c r="BX116" s="379"/>
      <c r="BY116" s="379"/>
      <c r="BZ116" s="379"/>
      <c r="CA116" s="379"/>
      <c r="CB116" s="379"/>
      <c r="CC116" s="379"/>
      <c r="CD116" s="379"/>
      <c r="CE116" s="379"/>
      <c r="CF116" s="379"/>
      <c r="CG116" s="379"/>
      <c r="CH116" s="379"/>
      <c r="CI116" s="379"/>
      <c r="CJ116" s="379"/>
      <c r="CK116" s="379"/>
      <c r="CL116" s="379"/>
      <c r="CM116" s="379"/>
      <c r="CN116" s="379"/>
      <c r="CO116" s="379"/>
      <c r="CP116" s="379"/>
      <c r="CQ116" s="379"/>
      <c r="CR116" s="379"/>
      <c r="CS116" s="379"/>
      <c r="CT116" s="379"/>
      <c r="CU116" s="379"/>
      <c r="CV116" s="379"/>
      <c r="CW116" s="379"/>
      <c r="CX116" s="379"/>
      <c r="CY116" s="379"/>
      <c r="CZ116" s="379"/>
      <c r="DA116" s="379"/>
      <c r="DB116" s="379"/>
      <c r="DC116" s="379"/>
      <c r="DD116" s="379"/>
    </row>
    <row r="117" spans="1:108">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379"/>
      <c r="BX117" s="379"/>
      <c r="BY117" s="379"/>
      <c r="BZ117" s="379"/>
      <c r="CA117" s="379"/>
      <c r="CB117" s="379"/>
      <c r="CC117" s="379"/>
      <c r="CD117" s="379"/>
      <c r="CE117" s="379"/>
      <c r="CF117" s="379"/>
      <c r="CG117" s="379"/>
      <c r="CH117" s="379"/>
      <c r="CI117" s="379"/>
      <c r="CJ117" s="379"/>
      <c r="CK117" s="379"/>
      <c r="CL117" s="379"/>
      <c r="CM117" s="379"/>
      <c r="CN117" s="379"/>
      <c r="CO117" s="379"/>
      <c r="CP117" s="379"/>
      <c r="CQ117" s="379"/>
      <c r="CR117" s="379"/>
      <c r="CS117" s="379"/>
      <c r="CT117" s="379"/>
      <c r="CU117" s="379"/>
      <c r="CV117" s="379"/>
      <c r="CW117" s="379"/>
      <c r="CX117" s="379"/>
      <c r="CY117" s="379"/>
      <c r="CZ117" s="379"/>
      <c r="DA117" s="379"/>
      <c r="DB117" s="379"/>
      <c r="DC117" s="379"/>
      <c r="DD117" s="379"/>
    </row>
    <row r="118" spans="1:108">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379"/>
      <c r="BX118" s="379"/>
      <c r="BY118" s="379"/>
      <c r="BZ118" s="379"/>
      <c r="CA118" s="379"/>
      <c r="CB118" s="379"/>
      <c r="CC118" s="379"/>
      <c r="CD118" s="379"/>
      <c r="CE118" s="379"/>
      <c r="CF118" s="379"/>
      <c r="CG118" s="379"/>
      <c r="CH118" s="379"/>
      <c r="CI118" s="379"/>
      <c r="CJ118" s="379"/>
      <c r="CK118" s="379"/>
      <c r="CL118" s="379"/>
      <c r="CM118" s="379"/>
      <c r="CN118" s="379"/>
      <c r="CO118" s="379"/>
      <c r="CP118" s="379"/>
      <c r="CQ118" s="379"/>
      <c r="CR118" s="379"/>
      <c r="CS118" s="379"/>
      <c r="CT118" s="379"/>
      <c r="CU118" s="379"/>
      <c r="CV118" s="379"/>
      <c r="CW118" s="379"/>
      <c r="CX118" s="379"/>
      <c r="CY118" s="379"/>
      <c r="CZ118" s="379"/>
      <c r="DA118" s="379"/>
      <c r="DB118" s="379"/>
      <c r="DC118" s="379"/>
      <c r="DD118" s="379"/>
    </row>
    <row r="119" spans="1:108">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379"/>
      <c r="BX119" s="379"/>
      <c r="BY119" s="379"/>
      <c r="BZ119" s="379"/>
      <c r="CA119" s="379"/>
      <c r="CB119" s="379"/>
      <c r="CC119" s="379"/>
      <c r="CD119" s="379"/>
      <c r="CE119" s="379"/>
      <c r="CF119" s="379"/>
      <c r="CG119" s="379"/>
      <c r="CH119" s="379"/>
      <c r="CI119" s="379"/>
      <c r="CJ119" s="379"/>
      <c r="CK119" s="379"/>
      <c r="CL119" s="379"/>
      <c r="CM119" s="379"/>
      <c r="CN119" s="379"/>
      <c r="CO119" s="379"/>
      <c r="CP119" s="379"/>
      <c r="CQ119" s="379"/>
      <c r="CR119" s="379"/>
      <c r="CS119" s="379"/>
      <c r="CT119" s="379"/>
      <c r="CU119" s="379"/>
      <c r="CV119" s="379"/>
      <c r="CW119" s="379"/>
      <c r="CX119" s="379"/>
      <c r="CY119" s="379"/>
      <c r="CZ119" s="379"/>
      <c r="DA119" s="379"/>
      <c r="DB119" s="379"/>
      <c r="DC119" s="379"/>
      <c r="DD119" s="379"/>
    </row>
    <row r="120" spans="1:108">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379"/>
      <c r="BX120" s="379"/>
      <c r="BY120" s="379"/>
      <c r="BZ120" s="379"/>
      <c r="CA120" s="379"/>
      <c r="CB120" s="379"/>
      <c r="CC120" s="379"/>
      <c r="CD120" s="379"/>
      <c r="CE120" s="379"/>
      <c r="CF120" s="379"/>
      <c r="CG120" s="379"/>
      <c r="CH120" s="379"/>
      <c r="CI120" s="379"/>
      <c r="CJ120" s="379"/>
      <c r="CK120" s="379"/>
      <c r="CL120" s="379"/>
      <c r="CM120" s="379"/>
      <c r="CN120" s="379"/>
      <c r="CO120" s="379"/>
      <c r="CP120" s="379"/>
      <c r="CQ120" s="379"/>
      <c r="CR120" s="379"/>
      <c r="CS120" s="379"/>
      <c r="CT120" s="379"/>
      <c r="CU120" s="379"/>
      <c r="CV120" s="379"/>
      <c r="CW120" s="379"/>
      <c r="CX120" s="379"/>
      <c r="CY120" s="379"/>
      <c r="CZ120" s="379"/>
      <c r="DA120" s="379"/>
      <c r="DB120" s="379"/>
      <c r="DC120" s="379"/>
      <c r="DD120" s="379"/>
    </row>
    <row r="121" spans="1:108">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379"/>
      <c r="BX121" s="379"/>
      <c r="BY121" s="379"/>
      <c r="BZ121" s="379"/>
      <c r="CA121" s="379"/>
      <c r="CB121" s="379"/>
      <c r="CC121" s="379"/>
      <c r="CD121" s="379"/>
      <c r="CE121" s="379"/>
      <c r="CF121" s="379"/>
      <c r="CG121" s="379"/>
      <c r="CH121" s="379"/>
      <c r="CI121" s="379"/>
      <c r="CJ121" s="379"/>
      <c r="CK121" s="379"/>
      <c r="CL121" s="379"/>
      <c r="CM121" s="379"/>
      <c r="CN121" s="379"/>
      <c r="CO121" s="379"/>
      <c r="CP121" s="379"/>
      <c r="CQ121" s="379"/>
      <c r="CR121" s="379"/>
      <c r="CS121" s="379"/>
      <c r="CT121" s="379"/>
      <c r="CU121" s="379"/>
      <c r="CV121" s="379"/>
      <c r="CW121" s="379"/>
      <c r="CX121" s="379"/>
      <c r="CY121" s="379"/>
      <c r="CZ121" s="379"/>
      <c r="DA121" s="379"/>
      <c r="DB121" s="379"/>
      <c r="DC121" s="379"/>
      <c r="DD121" s="379"/>
    </row>
    <row r="122" spans="1:108">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379"/>
      <c r="BX122" s="379"/>
      <c r="BY122" s="379"/>
      <c r="BZ122" s="379"/>
      <c r="CA122" s="379"/>
      <c r="CB122" s="379"/>
      <c r="CC122" s="379"/>
      <c r="CD122" s="379"/>
      <c r="CE122" s="379"/>
      <c r="CF122" s="379"/>
      <c r="CG122" s="379"/>
      <c r="CH122" s="379"/>
      <c r="CI122" s="379"/>
      <c r="CJ122" s="379"/>
      <c r="CK122" s="379"/>
      <c r="CL122" s="379"/>
      <c r="CM122" s="379"/>
      <c r="CN122" s="379"/>
      <c r="CO122" s="379"/>
      <c r="CP122" s="379"/>
      <c r="CQ122" s="379"/>
      <c r="CR122" s="379"/>
      <c r="CS122" s="379"/>
      <c r="CT122" s="379"/>
      <c r="CU122" s="379"/>
      <c r="CV122" s="379"/>
      <c r="CW122" s="379"/>
      <c r="CX122" s="379"/>
      <c r="CY122" s="379"/>
      <c r="CZ122" s="379"/>
      <c r="DA122" s="379"/>
      <c r="DB122" s="379"/>
      <c r="DC122" s="379"/>
      <c r="DD122" s="379"/>
    </row>
    <row r="123" spans="1:108">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379"/>
      <c r="BX123" s="379"/>
      <c r="BY123" s="379"/>
      <c r="BZ123" s="379"/>
      <c r="CA123" s="379"/>
      <c r="CB123" s="379"/>
      <c r="CC123" s="379"/>
      <c r="CD123" s="379"/>
      <c r="CE123" s="379"/>
      <c r="CF123" s="379"/>
      <c r="CG123" s="379"/>
      <c r="CH123" s="379"/>
      <c r="CI123" s="379"/>
      <c r="CJ123" s="379"/>
      <c r="CK123" s="379"/>
      <c r="CL123" s="379"/>
      <c r="CM123" s="379"/>
      <c r="CN123" s="379"/>
      <c r="CO123" s="379"/>
      <c r="CP123" s="379"/>
      <c r="CQ123" s="379"/>
      <c r="CR123" s="379"/>
      <c r="CS123" s="379"/>
      <c r="CT123" s="379"/>
      <c r="CU123" s="379"/>
      <c r="CV123" s="379"/>
      <c r="CW123" s="379"/>
      <c r="CX123" s="379"/>
      <c r="CY123" s="379"/>
      <c r="CZ123" s="379"/>
      <c r="DA123" s="379"/>
      <c r="DB123" s="379"/>
      <c r="DC123" s="379"/>
      <c r="DD123" s="379"/>
    </row>
    <row r="124" spans="1:108">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379"/>
      <c r="BX124" s="379"/>
      <c r="BY124" s="379"/>
      <c r="BZ124" s="379"/>
      <c r="CA124" s="379"/>
      <c r="CB124" s="379"/>
      <c r="CC124" s="379"/>
      <c r="CD124" s="379"/>
      <c r="CE124" s="379"/>
      <c r="CF124" s="379"/>
      <c r="CG124" s="379"/>
      <c r="CH124" s="379"/>
      <c r="CI124" s="379"/>
      <c r="CJ124" s="379"/>
      <c r="CK124" s="379"/>
      <c r="CL124" s="379"/>
      <c r="CM124" s="379"/>
      <c r="CN124" s="379"/>
      <c r="CO124" s="379"/>
      <c r="CP124" s="379"/>
      <c r="CQ124" s="379"/>
      <c r="CR124" s="379"/>
      <c r="CS124" s="379"/>
      <c r="CT124" s="379"/>
      <c r="CU124" s="379"/>
      <c r="CV124" s="379"/>
      <c r="CW124" s="379"/>
      <c r="CX124" s="379"/>
      <c r="CY124" s="379"/>
      <c r="CZ124" s="379"/>
      <c r="DA124" s="379"/>
      <c r="DB124" s="379"/>
      <c r="DC124" s="379"/>
      <c r="DD124" s="379"/>
    </row>
    <row r="125" spans="1:108">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379"/>
      <c r="BX125" s="379"/>
      <c r="BY125" s="379"/>
      <c r="BZ125" s="379"/>
      <c r="CA125" s="379"/>
      <c r="CB125" s="379"/>
      <c r="CC125" s="379"/>
      <c r="CD125" s="379"/>
      <c r="CE125" s="379"/>
      <c r="CF125" s="379"/>
      <c r="CG125" s="379"/>
      <c r="CH125" s="379"/>
      <c r="CI125" s="379"/>
      <c r="CJ125" s="379"/>
      <c r="CK125" s="379"/>
      <c r="CL125" s="379"/>
      <c r="CM125" s="379"/>
      <c r="CN125" s="379"/>
      <c r="CO125" s="379"/>
      <c r="CP125" s="379"/>
      <c r="CQ125" s="379"/>
      <c r="CR125" s="379"/>
      <c r="CS125" s="379"/>
      <c r="CT125" s="379"/>
      <c r="CU125" s="379"/>
      <c r="CV125" s="379"/>
      <c r="CW125" s="379"/>
      <c r="CX125" s="379"/>
      <c r="CY125" s="379"/>
      <c r="CZ125" s="379"/>
      <c r="DA125" s="379"/>
      <c r="DB125" s="379"/>
      <c r="DC125" s="379"/>
      <c r="DD125" s="379"/>
    </row>
    <row r="126" spans="1:108">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379"/>
      <c r="BX126" s="379"/>
      <c r="BY126" s="379"/>
      <c r="BZ126" s="379"/>
      <c r="CA126" s="379"/>
      <c r="CB126" s="379"/>
      <c r="CC126" s="379"/>
      <c r="CD126" s="379"/>
      <c r="CE126" s="379"/>
      <c r="CF126" s="379"/>
      <c r="CG126" s="379"/>
      <c r="CH126" s="379"/>
      <c r="CI126" s="379"/>
      <c r="CJ126" s="379"/>
      <c r="CK126" s="379"/>
      <c r="CL126" s="379"/>
      <c r="CM126" s="379"/>
      <c r="CN126" s="379"/>
      <c r="CO126" s="379"/>
      <c r="CP126" s="379"/>
      <c r="CQ126" s="379"/>
      <c r="CR126" s="379"/>
      <c r="CS126" s="379"/>
      <c r="CT126" s="379"/>
      <c r="CU126" s="379"/>
      <c r="CV126" s="379"/>
      <c r="CW126" s="379"/>
      <c r="CX126" s="379"/>
      <c r="CY126" s="379"/>
      <c r="CZ126" s="379"/>
      <c r="DA126" s="379"/>
      <c r="DB126" s="379"/>
      <c r="DC126" s="379"/>
      <c r="DD126" s="379"/>
    </row>
    <row r="127" spans="1:108">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379"/>
      <c r="BX127" s="379"/>
      <c r="BY127" s="379"/>
      <c r="BZ127" s="379"/>
      <c r="CA127" s="379"/>
      <c r="CB127" s="379"/>
      <c r="CC127" s="379"/>
      <c r="CD127" s="379"/>
      <c r="CE127" s="379"/>
      <c r="CF127" s="379"/>
      <c r="CG127" s="379"/>
      <c r="CH127" s="379"/>
      <c r="CI127" s="379"/>
      <c r="CJ127" s="379"/>
      <c r="CK127" s="379"/>
      <c r="CL127" s="379"/>
      <c r="CM127" s="379"/>
      <c r="CN127" s="379"/>
      <c r="CO127" s="379"/>
      <c r="CP127" s="379"/>
      <c r="CQ127" s="379"/>
      <c r="CR127" s="379"/>
      <c r="CS127" s="379"/>
      <c r="CT127" s="379"/>
      <c r="CU127" s="379"/>
      <c r="CV127" s="379"/>
      <c r="CW127" s="379"/>
      <c r="CX127" s="379"/>
      <c r="CY127" s="379"/>
      <c r="CZ127" s="379"/>
      <c r="DA127" s="379"/>
      <c r="DB127" s="379"/>
      <c r="DC127" s="379"/>
      <c r="DD127" s="379"/>
    </row>
    <row r="128" spans="1:108">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379"/>
      <c r="BX128" s="379"/>
      <c r="BY128" s="379"/>
      <c r="BZ128" s="379"/>
      <c r="CA128" s="379"/>
      <c r="CB128" s="379"/>
      <c r="CC128" s="379"/>
      <c r="CD128" s="379"/>
      <c r="CE128" s="379"/>
      <c r="CF128" s="379"/>
      <c r="CG128" s="379"/>
      <c r="CH128" s="379"/>
      <c r="CI128" s="379"/>
      <c r="CJ128" s="379"/>
      <c r="CK128" s="379"/>
      <c r="CL128" s="379"/>
      <c r="CM128" s="379"/>
      <c r="CN128" s="379"/>
      <c r="CO128" s="379"/>
      <c r="CP128" s="379"/>
      <c r="CQ128" s="379"/>
      <c r="CR128" s="379"/>
      <c r="CS128" s="379"/>
      <c r="CT128" s="379"/>
      <c r="CU128" s="379"/>
      <c r="CV128" s="379"/>
      <c r="CW128" s="379"/>
      <c r="CX128" s="379"/>
      <c r="CY128" s="379"/>
      <c r="CZ128" s="379"/>
      <c r="DA128" s="379"/>
      <c r="DB128" s="379"/>
      <c r="DC128" s="379"/>
      <c r="DD128" s="379"/>
    </row>
    <row r="129" spans="1:108">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379"/>
      <c r="BX129" s="379"/>
      <c r="BY129" s="379"/>
      <c r="BZ129" s="379"/>
      <c r="CA129" s="379"/>
      <c r="CB129" s="379"/>
      <c r="CC129" s="379"/>
      <c r="CD129" s="379"/>
      <c r="CE129" s="379"/>
      <c r="CF129" s="379"/>
      <c r="CG129" s="379"/>
      <c r="CH129" s="379"/>
      <c r="CI129" s="379"/>
      <c r="CJ129" s="379"/>
      <c r="CK129" s="379"/>
      <c r="CL129" s="379"/>
      <c r="CM129" s="379"/>
      <c r="CN129" s="379"/>
      <c r="CO129" s="379"/>
      <c r="CP129" s="379"/>
      <c r="CQ129" s="379"/>
      <c r="CR129" s="379"/>
      <c r="CS129" s="379"/>
      <c r="CT129" s="379"/>
      <c r="CU129" s="379"/>
      <c r="CV129" s="379"/>
      <c r="CW129" s="379"/>
      <c r="CX129" s="379"/>
      <c r="CY129" s="379"/>
      <c r="CZ129" s="379"/>
      <c r="DA129" s="379"/>
      <c r="DB129" s="379"/>
      <c r="DC129" s="379"/>
      <c r="DD129" s="379"/>
    </row>
    <row r="130" spans="1:108">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379"/>
      <c r="BX130" s="379"/>
      <c r="BY130" s="379"/>
      <c r="BZ130" s="379"/>
      <c r="CA130" s="379"/>
      <c r="CB130" s="379"/>
      <c r="CC130" s="379"/>
      <c r="CD130" s="379"/>
      <c r="CE130" s="379"/>
      <c r="CF130" s="379"/>
      <c r="CG130" s="379"/>
      <c r="CH130" s="379"/>
      <c r="CI130" s="379"/>
      <c r="CJ130" s="379"/>
      <c r="CK130" s="379"/>
      <c r="CL130" s="379"/>
      <c r="CM130" s="379"/>
      <c r="CN130" s="379"/>
      <c r="CO130" s="379"/>
      <c r="CP130" s="379"/>
      <c r="CQ130" s="379"/>
      <c r="CR130" s="379"/>
      <c r="CS130" s="379"/>
      <c r="CT130" s="379"/>
      <c r="CU130" s="379"/>
      <c r="CV130" s="379"/>
      <c r="CW130" s="379"/>
      <c r="CX130" s="379"/>
      <c r="CY130" s="379"/>
      <c r="CZ130" s="379"/>
      <c r="DA130" s="379"/>
      <c r="DB130" s="379"/>
      <c r="DC130" s="379"/>
      <c r="DD130" s="379"/>
    </row>
    <row r="131" spans="1:108">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379"/>
      <c r="BX131" s="379"/>
      <c r="BY131" s="379"/>
      <c r="BZ131" s="379"/>
      <c r="CA131" s="379"/>
      <c r="CB131" s="379"/>
      <c r="CC131" s="379"/>
      <c r="CD131" s="379"/>
      <c r="CE131" s="379"/>
      <c r="CF131" s="379"/>
      <c r="CG131" s="379"/>
      <c r="CH131" s="379"/>
      <c r="CI131" s="379"/>
      <c r="CJ131" s="379"/>
      <c r="CK131" s="379"/>
      <c r="CL131" s="379"/>
      <c r="CM131" s="379"/>
      <c r="CN131" s="379"/>
      <c r="CO131" s="379"/>
      <c r="CP131" s="379"/>
      <c r="CQ131" s="379"/>
      <c r="CR131" s="379"/>
      <c r="CS131" s="379"/>
      <c r="CT131" s="379"/>
      <c r="CU131" s="379"/>
      <c r="CV131" s="379"/>
      <c r="CW131" s="379"/>
      <c r="CX131" s="379"/>
      <c r="CY131" s="379"/>
      <c r="CZ131" s="379"/>
      <c r="DA131" s="379"/>
      <c r="DB131" s="379"/>
      <c r="DC131" s="379"/>
      <c r="DD131" s="379"/>
    </row>
    <row r="132" spans="1:108">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5"/>
      <c r="BT132" s="205"/>
      <c r="BU132" s="205"/>
      <c r="BV132" s="205"/>
      <c r="BW132" s="379"/>
      <c r="BX132" s="379"/>
      <c r="BY132" s="379"/>
      <c r="BZ132" s="379"/>
      <c r="CA132" s="379"/>
      <c r="CB132" s="379"/>
      <c r="CC132" s="379"/>
      <c r="CD132" s="379"/>
      <c r="CE132" s="379"/>
      <c r="CF132" s="379"/>
      <c r="CG132" s="379"/>
      <c r="CH132" s="379"/>
      <c r="CI132" s="379"/>
      <c r="CJ132" s="379"/>
      <c r="CK132" s="379"/>
      <c r="CL132" s="379"/>
      <c r="CM132" s="379"/>
      <c r="CN132" s="379"/>
      <c r="CO132" s="379"/>
      <c r="CP132" s="379"/>
      <c r="CQ132" s="379"/>
      <c r="CR132" s="379"/>
      <c r="CS132" s="379"/>
      <c r="CT132" s="379"/>
      <c r="CU132" s="379"/>
      <c r="CV132" s="379"/>
      <c r="CW132" s="379"/>
      <c r="CX132" s="379"/>
      <c r="CY132" s="379"/>
      <c r="CZ132" s="379"/>
      <c r="DA132" s="379"/>
      <c r="DB132" s="379"/>
      <c r="DC132" s="379"/>
      <c r="DD132" s="379"/>
    </row>
    <row r="133" spans="1:108">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V133" s="205"/>
      <c r="BW133" s="379"/>
      <c r="BX133" s="379"/>
      <c r="BY133" s="379"/>
      <c r="BZ133" s="379"/>
      <c r="CA133" s="379"/>
      <c r="CB133" s="379"/>
      <c r="CC133" s="379"/>
      <c r="CD133" s="379"/>
      <c r="CE133" s="379"/>
      <c r="CF133" s="379"/>
      <c r="CG133" s="379"/>
      <c r="CH133" s="379"/>
      <c r="CI133" s="379"/>
      <c r="CJ133" s="379"/>
      <c r="CK133" s="379"/>
      <c r="CL133" s="379"/>
      <c r="CM133" s="379"/>
      <c r="CN133" s="379"/>
      <c r="CO133" s="379"/>
      <c r="CP133" s="379"/>
      <c r="CQ133" s="379"/>
      <c r="CR133" s="379"/>
      <c r="CS133" s="379"/>
      <c r="CT133" s="379"/>
      <c r="CU133" s="379"/>
      <c r="CV133" s="379"/>
      <c r="CW133" s="379"/>
      <c r="CX133" s="379"/>
      <c r="CY133" s="379"/>
      <c r="CZ133" s="379"/>
      <c r="DA133" s="379"/>
      <c r="DB133" s="379"/>
      <c r="DC133" s="379"/>
      <c r="DD133" s="379"/>
    </row>
    <row r="134" spans="1:108">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379"/>
      <c r="BX134" s="379"/>
      <c r="BY134" s="379"/>
      <c r="BZ134" s="379"/>
      <c r="CA134" s="379"/>
      <c r="CB134" s="379"/>
      <c r="CC134" s="379"/>
      <c r="CD134" s="379"/>
      <c r="CE134" s="379"/>
      <c r="CF134" s="379"/>
      <c r="CG134" s="379"/>
      <c r="CH134" s="379"/>
      <c r="CI134" s="379"/>
      <c r="CJ134" s="379"/>
      <c r="CK134" s="379"/>
      <c r="CL134" s="379"/>
      <c r="CM134" s="379"/>
      <c r="CN134" s="379"/>
      <c r="CO134" s="379"/>
      <c r="CP134" s="379"/>
      <c r="CQ134" s="379"/>
      <c r="CR134" s="379"/>
      <c r="CS134" s="379"/>
      <c r="CT134" s="379"/>
      <c r="CU134" s="379"/>
      <c r="CV134" s="379"/>
      <c r="CW134" s="379"/>
      <c r="CX134" s="379"/>
      <c r="CY134" s="379"/>
      <c r="CZ134" s="379"/>
      <c r="DA134" s="379"/>
      <c r="DB134" s="379"/>
      <c r="DC134" s="379"/>
      <c r="DD134" s="379"/>
    </row>
    <row r="135" spans="1:108">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379"/>
      <c r="BX135" s="379"/>
      <c r="BY135" s="379"/>
      <c r="BZ135" s="379"/>
      <c r="CA135" s="379"/>
      <c r="CB135" s="379"/>
      <c r="CC135" s="379"/>
      <c r="CD135" s="379"/>
      <c r="CE135" s="379"/>
      <c r="CF135" s="379"/>
      <c r="CG135" s="379"/>
      <c r="CH135" s="379"/>
      <c r="CI135" s="379"/>
      <c r="CJ135" s="379"/>
      <c r="CK135" s="379"/>
      <c r="CL135" s="379"/>
      <c r="CM135" s="379"/>
      <c r="CN135" s="379"/>
      <c r="CO135" s="379"/>
      <c r="CP135" s="379"/>
      <c r="CQ135" s="379"/>
      <c r="CR135" s="379"/>
      <c r="CS135" s="379"/>
      <c r="CT135" s="379"/>
      <c r="CU135" s="379"/>
      <c r="CV135" s="379"/>
      <c r="CW135" s="379"/>
      <c r="CX135" s="379"/>
      <c r="CY135" s="379"/>
      <c r="CZ135" s="379"/>
      <c r="DA135" s="379"/>
      <c r="DB135" s="379"/>
      <c r="DC135" s="379"/>
      <c r="DD135" s="379"/>
    </row>
    <row r="136" spans="1:108">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379"/>
      <c r="BX136" s="379"/>
      <c r="BY136" s="379"/>
      <c r="BZ136" s="379"/>
      <c r="CA136" s="379"/>
      <c r="CB136" s="379"/>
      <c r="CC136" s="379"/>
      <c r="CD136" s="379"/>
      <c r="CE136" s="379"/>
      <c r="CF136" s="379"/>
      <c r="CG136" s="379"/>
      <c r="CH136" s="379"/>
      <c r="CI136" s="379"/>
      <c r="CJ136" s="379"/>
      <c r="CK136" s="379"/>
      <c r="CL136" s="379"/>
      <c r="CM136" s="379"/>
      <c r="CN136" s="379"/>
      <c r="CO136" s="379"/>
      <c r="CP136" s="379"/>
      <c r="CQ136" s="379"/>
      <c r="CR136" s="379"/>
      <c r="CS136" s="379"/>
      <c r="CT136" s="379"/>
      <c r="CU136" s="379"/>
      <c r="CV136" s="379"/>
      <c r="CW136" s="379"/>
      <c r="CX136" s="379"/>
      <c r="CY136" s="379"/>
      <c r="CZ136" s="379"/>
      <c r="DA136" s="379"/>
      <c r="DB136" s="379"/>
      <c r="DC136" s="379"/>
      <c r="DD136" s="379"/>
    </row>
    <row r="137" spans="1:108">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379"/>
      <c r="BX137" s="379"/>
      <c r="BY137" s="379"/>
      <c r="BZ137" s="379"/>
      <c r="CA137" s="379"/>
      <c r="CB137" s="379"/>
      <c r="CC137" s="379"/>
      <c r="CD137" s="379"/>
      <c r="CE137" s="379"/>
      <c r="CF137" s="379"/>
      <c r="CG137" s="379"/>
      <c r="CH137" s="379"/>
      <c r="CI137" s="379"/>
      <c r="CJ137" s="379"/>
      <c r="CK137" s="379"/>
      <c r="CL137" s="379"/>
      <c r="CM137" s="379"/>
      <c r="CN137" s="379"/>
      <c r="CO137" s="379"/>
      <c r="CP137" s="379"/>
      <c r="CQ137" s="379"/>
      <c r="CR137" s="379"/>
      <c r="CS137" s="379"/>
      <c r="CT137" s="379"/>
      <c r="CU137" s="379"/>
      <c r="CV137" s="379"/>
      <c r="CW137" s="379"/>
      <c r="CX137" s="379"/>
      <c r="CY137" s="379"/>
      <c r="CZ137" s="379"/>
      <c r="DA137" s="379"/>
      <c r="DB137" s="379"/>
      <c r="DC137" s="379"/>
      <c r="DD137" s="379"/>
    </row>
    <row r="138" spans="1:108">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379"/>
      <c r="BX138" s="379"/>
      <c r="BY138" s="379"/>
      <c r="BZ138" s="379"/>
      <c r="CA138" s="379"/>
      <c r="CB138" s="379"/>
      <c r="CC138" s="379"/>
      <c r="CD138" s="379"/>
      <c r="CE138" s="379"/>
      <c r="CF138" s="379"/>
      <c r="CG138" s="379"/>
      <c r="CH138" s="379"/>
      <c r="CI138" s="379"/>
      <c r="CJ138" s="379"/>
      <c r="CK138" s="379"/>
      <c r="CL138" s="379"/>
      <c r="CM138" s="379"/>
      <c r="CN138" s="379"/>
      <c r="CO138" s="379"/>
      <c r="CP138" s="379"/>
      <c r="CQ138" s="379"/>
      <c r="CR138" s="379"/>
      <c r="CS138" s="379"/>
      <c r="CT138" s="379"/>
      <c r="CU138" s="379"/>
      <c r="CV138" s="379"/>
      <c r="CW138" s="379"/>
      <c r="CX138" s="379"/>
      <c r="CY138" s="379"/>
      <c r="CZ138" s="379"/>
      <c r="DA138" s="379"/>
      <c r="DB138" s="379"/>
      <c r="DC138" s="379"/>
      <c r="DD138" s="379"/>
    </row>
    <row r="139" spans="1:108">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379"/>
      <c r="BX139" s="379"/>
      <c r="BY139" s="379"/>
      <c r="BZ139" s="379"/>
      <c r="CA139" s="379"/>
      <c r="CB139" s="379"/>
      <c r="CC139" s="379"/>
      <c r="CD139" s="379"/>
      <c r="CE139" s="379"/>
      <c r="CF139" s="379"/>
      <c r="CG139" s="379"/>
      <c r="CH139" s="379"/>
      <c r="CI139" s="379"/>
      <c r="CJ139" s="379"/>
      <c r="CK139" s="379"/>
      <c r="CL139" s="379"/>
      <c r="CM139" s="379"/>
      <c r="CN139" s="379"/>
      <c r="CO139" s="379"/>
      <c r="CP139" s="379"/>
      <c r="CQ139" s="379"/>
      <c r="CR139" s="379"/>
      <c r="CS139" s="379"/>
      <c r="CT139" s="379"/>
      <c r="CU139" s="379"/>
      <c r="CV139" s="379"/>
      <c r="CW139" s="379"/>
      <c r="CX139" s="379"/>
      <c r="CY139" s="379"/>
      <c r="CZ139" s="379"/>
      <c r="DA139" s="379"/>
      <c r="DB139" s="379"/>
      <c r="DC139" s="379"/>
      <c r="DD139" s="379"/>
    </row>
    <row r="140" spans="1:108">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379"/>
      <c r="BX140" s="379"/>
      <c r="BY140" s="379"/>
      <c r="BZ140" s="379"/>
      <c r="CA140" s="379"/>
      <c r="CB140" s="379"/>
      <c r="CC140" s="379"/>
      <c r="CD140" s="379"/>
      <c r="CE140" s="379"/>
      <c r="CF140" s="379"/>
      <c r="CG140" s="379"/>
      <c r="CH140" s="379"/>
      <c r="CI140" s="379"/>
      <c r="CJ140" s="379"/>
      <c r="CK140" s="379"/>
      <c r="CL140" s="379"/>
      <c r="CM140" s="379"/>
      <c r="CN140" s="379"/>
      <c r="CO140" s="379"/>
      <c r="CP140" s="379"/>
      <c r="CQ140" s="379"/>
      <c r="CR140" s="379"/>
      <c r="CS140" s="379"/>
      <c r="CT140" s="379"/>
      <c r="CU140" s="379"/>
      <c r="CV140" s="379"/>
      <c r="CW140" s="379"/>
      <c r="CX140" s="379"/>
      <c r="CY140" s="379"/>
      <c r="CZ140" s="379"/>
      <c r="DA140" s="379"/>
      <c r="DB140" s="379"/>
      <c r="DC140" s="379"/>
      <c r="DD140" s="379"/>
    </row>
    <row r="141" spans="1:108">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379"/>
      <c r="BX141" s="379"/>
      <c r="BY141" s="379"/>
      <c r="BZ141" s="379"/>
      <c r="CA141" s="379"/>
      <c r="CB141" s="379"/>
      <c r="CC141" s="379"/>
      <c r="CD141" s="379"/>
      <c r="CE141" s="379"/>
      <c r="CF141" s="379"/>
      <c r="CG141" s="379"/>
      <c r="CH141" s="379"/>
      <c r="CI141" s="379"/>
      <c r="CJ141" s="379"/>
      <c r="CK141" s="379"/>
      <c r="CL141" s="379"/>
      <c r="CM141" s="379"/>
      <c r="CN141" s="379"/>
      <c r="CO141" s="379"/>
      <c r="CP141" s="379"/>
      <c r="CQ141" s="379"/>
      <c r="CR141" s="379"/>
      <c r="CS141" s="379"/>
      <c r="CT141" s="379"/>
      <c r="CU141" s="379"/>
      <c r="CV141" s="379"/>
      <c r="CW141" s="379"/>
      <c r="CX141" s="379"/>
      <c r="CY141" s="379"/>
      <c r="CZ141" s="379"/>
      <c r="DA141" s="379"/>
      <c r="DB141" s="379"/>
      <c r="DC141" s="379"/>
      <c r="DD141" s="379"/>
    </row>
    <row r="142" spans="1:108">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379"/>
      <c r="BX142" s="379"/>
      <c r="BY142" s="379"/>
      <c r="BZ142" s="379"/>
      <c r="CA142" s="379"/>
      <c r="CB142" s="379"/>
      <c r="CC142" s="379"/>
      <c r="CD142" s="379"/>
      <c r="CE142" s="379"/>
      <c r="CF142" s="379"/>
      <c r="CG142" s="379"/>
      <c r="CH142" s="379"/>
      <c r="CI142" s="379"/>
      <c r="CJ142" s="379"/>
      <c r="CK142" s="379"/>
      <c r="CL142" s="379"/>
      <c r="CM142" s="379"/>
      <c r="CN142" s="379"/>
      <c r="CO142" s="379"/>
      <c r="CP142" s="379"/>
      <c r="CQ142" s="379"/>
      <c r="CR142" s="379"/>
      <c r="CS142" s="379"/>
      <c r="CT142" s="379"/>
      <c r="CU142" s="379"/>
      <c r="CV142" s="379"/>
      <c r="CW142" s="379"/>
      <c r="CX142" s="379"/>
      <c r="CY142" s="379"/>
      <c r="CZ142" s="379"/>
      <c r="DA142" s="379"/>
      <c r="DB142" s="379"/>
      <c r="DC142" s="379"/>
      <c r="DD142" s="379"/>
    </row>
    <row r="143" spans="1:108">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379"/>
      <c r="BX143" s="379"/>
      <c r="BY143" s="379"/>
      <c r="BZ143" s="379"/>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79"/>
      <c r="CV143" s="379"/>
      <c r="CW143" s="379"/>
      <c r="CX143" s="379"/>
      <c r="CY143" s="379"/>
      <c r="CZ143" s="379"/>
      <c r="DA143" s="379"/>
      <c r="DB143" s="379"/>
      <c r="DC143" s="379"/>
      <c r="DD143" s="379"/>
    </row>
    <row r="144" spans="1:108">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379"/>
      <c r="BX144" s="379"/>
      <c r="BY144" s="379"/>
      <c r="BZ144" s="379"/>
      <c r="CA144" s="379"/>
      <c r="CB144" s="379"/>
      <c r="CC144" s="379"/>
      <c r="CD144" s="379"/>
      <c r="CE144" s="379"/>
      <c r="CF144" s="379"/>
      <c r="CG144" s="379"/>
      <c r="CH144" s="379"/>
      <c r="CI144" s="379"/>
      <c r="CJ144" s="379"/>
      <c r="CK144" s="379"/>
      <c r="CL144" s="379"/>
      <c r="CM144" s="379"/>
      <c r="CN144" s="379"/>
      <c r="CO144" s="379"/>
      <c r="CP144" s="379"/>
      <c r="CQ144" s="379"/>
      <c r="CR144" s="379"/>
      <c r="CS144" s="379"/>
      <c r="CT144" s="379"/>
      <c r="CU144" s="379"/>
      <c r="CV144" s="379"/>
      <c r="CW144" s="379"/>
      <c r="CX144" s="379"/>
      <c r="CY144" s="379"/>
      <c r="CZ144" s="379"/>
      <c r="DA144" s="379"/>
      <c r="DB144" s="379"/>
      <c r="DC144" s="379"/>
      <c r="DD144" s="379"/>
    </row>
    <row r="145" spans="1:108">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379"/>
      <c r="BX145" s="379"/>
      <c r="BY145" s="379"/>
      <c r="BZ145" s="379"/>
      <c r="CA145" s="379"/>
      <c r="CB145" s="379"/>
      <c r="CC145" s="379"/>
      <c r="CD145" s="379"/>
      <c r="CE145" s="379"/>
      <c r="CF145" s="379"/>
      <c r="CG145" s="379"/>
      <c r="CH145" s="379"/>
      <c r="CI145" s="379"/>
      <c r="CJ145" s="379"/>
      <c r="CK145" s="379"/>
      <c r="CL145" s="379"/>
      <c r="CM145" s="379"/>
      <c r="CN145" s="379"/>
      <c r="CO145" s="379"/>
      <c r="CP145" s="379"/>
      <c r="CQ145" s="379"/>
      <c r="CR145" s="379"/>
      <c r="CS145" s="379"/>
      <c r="CT145" s="379"/>
      <c r="CU145" s="379"/>
      <c r="CV145" s="379"/>
      <c r="CW145" s="379"/>
      <c r="CX145" s="379"/>
      <c r="CY145" s="379"/>
      <c r="CZ145" s="379"/>
      <c r="DA145" s="379"/>
      <c r="DB145" s="379"/>
      <c r="DC145" s="379"/>
      <c r="DD145" s="379"/>
    </row>
    <row r="146" spans="1:108">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379"/>
      <c r="BX146" s="379"/>
      <c r="BY146" s="379"/>
      <c r="BZ146" s="379"/>
      <c r="CA146" s="379"/>
      <c r="CB146" s="379"/>
      <c r="CC146" s="379"/>
      <c r="CD146" s="379"/>
      <c r="CE146" s="379"/>
      <c r="CF146" s="379"/>
      <c r="CG146" s="379"/>
      <c r="CH146" s="379"/>
      <c r="CI146" s="379"/>
      <c r="CJ146" s="379"/>
      <c r="CK146" s="379"/>
      <c r="CL146" s="379"/>
      <c r="CM146" s="379"/>
      <c r="CN146" s="379"/>
      <c r="CO146" s="379"/>
      <c r="CP146" s="379"/>
      <c r="CQ146" s="379"/>
      <c r="CR146" s="379"/>
      <c r="CS146" s="379"/>
      <c r="CT146" s="379"/>
      <c r="CU146" s="379"/>
      <c r="CV146" s="379"/>
      <c r="CW146" s="379"/>
      <c r="CX146" s="379"/>
      <c r="CY146" s="379"/>
      <c r="CZ146" s="379"/>
      <c r="DA146" s="379"/>
      <c r="DB146" s="379"/>
      <c r="DC146" s="379"/>
      <c r="DD146" s="379"/>
    </row>
    <row r="147" spans="1:108">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379"/>
      <c r="BX147" s="379"/>
      <c r="BY147" s="379"/>
      <c r="BZ147" s="379"/>
      <c r="CA147" s="379"/>
      <c r="CB147" s="379"/>
      <c r="CC147" s="379"/>
      <c r="CD147" s="379"/>
      <c r="CE147" s="379"/>
      <c r="CF147" s="379"/>
      <c r="CG147" s="379"/>
      <c r="CH147" s="379"/>
      <c r="CI147" s="379"/>
      <c r="CJ147" s="379"/>
      <c r="CK147" s="379"/>
      <c r="CL147" s="379"/>
      <c r="CM147" s="379"/>
      <c r="CN147" s="379"/>
      <c r="CO147" s="379"/>
      <c r="CP147" s="379"/>
      <c r="CQ147" s="379"/>
      <c r="CR147" s="379"/>
      <c r="CS147" s="379"/>
      <c r="CT147" s="379"/>
      <c r="CU147" s="379"/>
      <c r="CV147" s="379"/>
      <c r="CW147" s="379"/>
      <c r="CX147" s="379"/>
      <c r="CY147" s="379"/>
      <c r="CZ147" s="379"/>
      <c r="DA147" s="379"/>
      <c r="DB147" s="379"/>
      <c r="DC147" s="379"/>
      <c r="DD147" s="379"/>
    </row>
    <row r="148" spans="1:108">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379"/>
      <c r="BX148" s="379"/>
      <c r="BY148" s="379"/>
      <c r="BZ148" s="379"/>
      <c r="CA148" s="379"/>
      <c r="CB148" s="379"/>
      <c r="CC148" s="379"/>
      <c r="CD148" s="379"/>
      <c r="CE148" s="379"/>
      <c r="CF148" s="379"/>
      <c r="CG148" s="379"/>
      <c r="CH148" s="379"/>
      <c r="CI148" s="379"/>
      <c r="CJ148" s="379"/>
      <c r="CK148" s="379"/>
      <c r="CL148" s="379"/>
      <c r="CM148" s="379"/>
      <c r="CN148" s="379"/>
      <c r="CO148" s="379"/>
      <c r="CP148" s="379"/>
      <c r="CQ148" s="379"/>
      <c r="CR148" s="379"/>
      <c r="CS148" s="379"/>
      <c r="CT148" s="379"/>
      <c r="CU148" s="379"/>
      <c r="CV148" s="379"/>
      <c r="CW148" s="379"/>
      <c r="CX148" s="379"/>
      <c r="CY148" s="379"/>
      <c r="CZ148" s="379"/>
      <c r="DA148" s="379"/>
      <c r="DB148" s="379"/>
      <c r="DC148" s="379"/>
      <c r="DD148" s="379"/>
    </row>
    <row r="149" spans="1:108">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379"/>
      <c r="BX149" s="379"/>
      <c r="BY149" s="379"/>
      <c r="BZ149" s="379"/>
      <c r="CA149" s="379"/>
      <c r="CB149" s="379"/>
      <c r="CC149" s="379"/>
      <c r="CD149" s="379"/>
      <c r="CE149" s="379"/>
      <c r="CF149" s="379"/>
      <c r="CG149" s="379"/>
      <c r="CH149" s="379"/>
      <c r="CI149" s="379"/>
      <c r="CJ149" s="379"/>
      <c r="CK149" s="379"/>
      <c r="CL149" s="379"/>
      <c r="CM149" s="379"/>
      <c r="CN149" s="379"/>
      <c r="CO149" s="379"/>
      <c r="CP149" s="379"/>
      <c r="CQ149" s="379"/>
      <c r="CR149" s="379"/>
      <c r="CS149" s="379"/>
      <c r="CT149" s="379"/>
      <c r="CU149" s="379"/>
      <c r="CV149" s="379"/>
      <c r="CW149" s="379"/>
      <c r="CX149" s="379"/>
      <c r="CY149" s="379"/>
      <c r="CZ149" s="379"/>
      <c r="DA149" s="379"/>
      <c r="DB149" s="379"/>
      <c r="DC149" s="379"/>
      <c r="DD149" s="379"/>
    </row>
    <row r="150" spans="1:108">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379"/>
      <c r="BX150" s="379"/>
      <c r="BY150" s="379"/>
      <c r="BZ150" s="379"/>
      <c r="CA150" s="379"/>
      <c r="CB150" s="379"/>
      <c r="CC150" s="379"/>
      <c r="CD150" s="379"/>
      <c r="CE150" s="379"/>
      <c r="CF150" s="379"/>
      <c r="CG150" s="379"/>
      <c r="CH150" s="379"/>
      <c r="CI150" s="379"/>
      <c r="CJ150" s="379"/>
      <c r="CK150" s="379"/>
      <c r="CL150" s="379"/>
      <c r="CM150" s="379"/>
      <c r="CN150" s="379"/>
      <c r="CO150" s="379"/>
      <c r="CP150" s="379"/>
      <c r="CQ150" s="379"/>
      <c r="CR150" s="379"/>
      <c r="CS150" s="379"/>
      <c r="CT150" s="379"/>
      <c r="CU150" s="379"/>
      <c r="CV150" s="379"/>
      <c r="CW150" s="379"/>
      <c r="CX150" s="379"/>
      <c r="CY150" s="379"/>
      <c r="CZ150" s="379"/>
      <c r="DA150" s="379"/>
      <c r="DB150" s="379"/>
      <c r="DC150" s="379"/>
      <c r="DD150" s="379"/>
    </row>
    <row r="151" spans="1:108">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379"/>
      <c r="BX151" s="379"/>
      <c r="BY151" s="379"/>
      <c r="BZ151" s="379"/>
      <c r="CA151" s="379"/>
      <c r="CB151" s="379"/>
      <c r="CC151" s="379"/>
      <c r="CD151" s="379"/>
      <c r="CE151" s="379"/>
      <c r="CF151" s="379"/>
      <c r="CG151" s="379"/>
      <c r="CH151" s="379"/>
      <c r="CI151" s="379"/>
      <c r="CJ151" s="379"/>
      <c r="CK151" s="379"/>
      <c r="CL151" s="379"/>
      <c r="CM151" s="379"/>
      <c r="CN151" s="379"/>
      <c r="CO151" s="379"/>
      <c r="CP151" s="379"/>
      <c r="CQ151" s="379"/>
      <c r="CR151" s="379"/>
      <c r="CS151" s="379"/>
      <c r="CT151" s="379"/>
      <c r="CU151" s="379"/>
      <c r="CV151" s="379"/>
      <c r="CW151" s="379"/>
      <c r="CX151" s="379"/>
      <c r="CY151" s="379"/>
      <c r="CZ151" s="379"/>
      <c r="DA151" s="379"/>
      <c r="DB151" s="379"/>
      <c r="DC151" s="379"/>
      <c r="DD151" s="379"/>
    </row>
    <row r="152" spans="1:108">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379"/>
      <c r="BX152" s="379"/>
      <c r="BY152" s="379"/>
      <c r="BZ152" s="379"/>
      <c r="CA152" s="379"/>
      <c r="CB152" s="379"/>
      <c r="CC152" s="379"/>
      <c r="CD152" s="379"/>
      <c r="CE152" s="379"/>
      <c r="CF152" s="379"/>
      <c r="CG152" s="379"/>
      <c r="CH152" s="379"/>
      <c r="CI152" s="379"/>
      <c r="CJ152" s="379"/>
      <c r="CK152" s="379"/>
      <c r="CL152" s="379"/>
      <c r="CM152" s="379"/>
      <c r="CN152" s="379"/>
      <c r="CO152" s="379"/>
      <c r="CP152" s="379"/>
      <c r="CQ152" s="379"/>
      <c r="CR152" s="379"/>
      <c r="CS152" s="379"/>
      <c r="CT152" s="379"/>
      <c r="CU152" s="379"/>
      <c r="CV152" s="379"/>
      <c r="CW152" s="379"/>
      <c r="CX152" s="379"/>
      <c r="CY152" s="379"/>
      <c r="CZ152" s="379"/>
      <c r="DA152" s="379"/>
      <c r="DB152" s="379"/>
      <c r="DC152" s="379"/>
      <c r="DD152" s="379"/>
    </row>
    <row r="153" spans="1:108">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379"/>
      <c r="BX153" s="379"/>
      <c r="BY153" s="379"/>
      <c r="BZ153" s="379"/>
      <c r="CA153" s="379"/>
      <c r="CB153" s="379"/>
      <c r="CC153" s="379"/>
      <c r="CD153" s="379"/>
      <c r="CE153" s="379"/>
      <c r="CF153" s="379"/>
      <c r="CG153" s="379"/>
      <c r="CH153" s="379"/>
      <c r="CI153" s="379"/>
      <c r="CJ153" s="379"/>
      <c r="CK153" s="379"/>
      <c r="CL153" s="379"/>
      <c r="CM153" s="379"/>
      <c r="CN153" s="379"/>
      <c r="CO153" s="379"/>
      <c r="CP153" s="379"/>
      <c r="CQ153" s="379"/>
      <c r="CR153" s="379"/>
      <c r="CS153" s="379"/>
      <c r="CT153" s="379"/>
      <c r="CU153" s="379"/>
      <c r="CV153" s="379"/>
      <c r="CW153" s="379"/>
      <c r="CX153" s="379"/>
      <c r="CY153" s="379"/>
      <c r="CZ153" s="379"/>
      <c r="DA153" s="379"/>
      <c r="DB153" s="379"/>
      <c r="DC153" s="379"/>
      <c r="DD153" s="379"/>
    </row>
    <row r="154" spans="1:108">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379"/>
      <c r="BX154" s="379"/>
      <c r="BY154" s="379"/>
      <c r="BZ154" s="379"/>
      <c r="CA154" s="379"/>
      <c r="CB154" s="379"/>
      <c r="CC154" s="379"/>
      <c r="CD154" s="379"/>
      <c r="CE154" s="379"/>
      <c r="CF154" s="379"/>
      <c r="CG154" s="379"/>
      <c r="CH154" s="379"/>
      <c r="CI154" s="379"/>
      <c r="CJ154" s="379"/>
      <c r="CK154" s="379"/>
      <c r="CL154" s="379"/>
      <c r="CM154" s="379"/>
      <c r="CN154" s="379"/>
      <c r="CO154" s="379"/>
      <c r="CP154" s="379"/>
      <c r="CQ154" s="379"/>
      <c r="CR154" s="379"/>
      <c r="CS154" s="379"/>
      <c r="CT154" s="379"/>
      <c r="CU154" s="379"/>
      <c r="CV154" s="379"/>
      <c r="CW154" s="379"/>
      <c r="CX154" s="379"/>
      <c r="CY154" s="379"/>
      <c r="CZ154" s="379"/>
      <c r="DA154" s="379"/>
      <c r="DB154" s="379"/>
      <c r="DC154" s="379"/>
      <c r="DD154" s="379"/>
    </row>
    <row r="155" spans="1:108">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379"/>
      <c r="BX155" s="379"/>
      <c r="BY155" s="379"/>
      <c r="BZ155" s="379"/>
      <c r="CA155" s="379"/>
      <c r="CB155" s="379"/>
      <c r="CC155" s="379"/>
      <c r="CD155" s="379"/>
      <c r="CE155" s="379"/>
      <c r="CF155" s="379"/>
      <c r="CG155" s="379"/>
      <c r="CH155" s="379"/>
      <c r="CI155" s="379"/>
      <c r="CJ155" s="379"/>
      <c r="CK155" s="379"/>
      <c r="CL155" s="379"/>
      <c r="CM155" s="379"/>
      <c r="CN155" s="379"/>
      <c r="CO155" s="379"/>
      <c r="CP155" s="379"/>
      <c r="CQ155" s="379"/>
      <c r="CR155" s="379"/>
      <c r="CS155" s="379"/>
      <c r="CT155" s="379"/>
      <c r="CU155" s="379"/>
      <c r="CV155" s="379"/>
      <c r="CW155" s="379"/>
      <c r="CX155" s="379"/>
      <c r="CY155" s="379"/>
      <c r="CZ155" s="379"/>
      <c r="DA155" s="379"/>
      <c r="DB155" s="379"/>
      <c r="DC155" s="379"/>
      <c r="DD155" s="379"/>
    </row>
    <row r="156" spans="1:108">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379"/>
      <c r="BX156" s="379"/>
      <c r="BY156" s="379"/>
      <c r="BZ156" s="379"/>
      <c r="CA156" s="379"/>
      <c r="CB156" s="379"/>
      <c r="CC156" s="379"/>
      <c r="CD156" s="379"/>
      <c r="CE156" s="379"/>
      <c r="CF156" s="379"/>
      <c r="CG156" s="379"/>
      <c r="CH156" s="379"/>
      <c r="CI156" s="379"/>
      <c r="CJ156" s="379"/>
      <c r="CK156" s="379"/>
      <c r="CL156" s="379"/>
      <c r="CM156" s="379"/>
      <c r="CN156" s="379"/>
      <c r="CO156" s="379"/>
      <c r="CP156" s="379"/>
      <c r="CQ156" s="379"/>
      <c r="CR156" s="379"/>
      <c r="CS156" s="379"/>
      <c r="CT156" s="379"/>
      <c r="CU156" s="379"/>
      <c r="CV156" s="379"/>
      <c r="CW156" s="379"/>
      <c r="CX156" s="379"/>
      <c r="CY156" s="379"/>
      <c r="CZ156" s="379"/>
      <c r="DA156" s="379"/>
      <c r="DB156" s="379"/>
      <c r="DC156" s="379"/>
      <c r="DD156" s="379"/>
    </row>
    <row r="157" spans="1:108">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379"/>
      <c r="BX157" s="379"/>
      <c r="BY157" s="379"/>
      <c r="BZ157" s="379"/>
      <c r="CA157" s="379"/>
      <c r="CB157" s="379"/>
      <c r="CC157" s="379"/>
      <c r="CD157" s="379"/>
      <c r="CE157" s="379"/>
      <c r="CF157" s="379"/>
      <c r="CG157" s="379"/>
      <c r="CH157" s="379"/>
      <c r="CI157" s="379"/>
      <c r="CJ157" s="379"/>
      <c r="CK157" s="379"/>
      <c r="CL157" s="379"/>
      <c r="CM157" s="379"/>
      <c r="CN157" s="379"/>
      <c r="CO157" s="379"/>
      <c r="CP157" s="379"/>
      <c r="CQ157" s="379"/>
      <c r="CR157" s="379"/>
      <c r="CS157" s="379"/>
      <c r="CT157" s="379"/>
      <c r="CU157" s="379"/>
      <c r="CV157" s="379"/>
      <c r="CW157" s="379"/>
      <c r="CX157" s="379"/>
      <c r="CY157" s="379"/>
      <c r="CZ157" s="379"/>
      <c r="DA157" s="379"/>
      <c r="DB157" s="379"/>
      <c r="DC157" s="379"/>
      <c r="DD157" s="379"/>
    </row>
    <row r="158" spans="1:108">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379"/>
      <c r="BX158" s="379"/>
      <c r="BY158" s="379"/>
      <c r="BZ158" s="379"/>
      <c r="CA158" s="379"/>
      <c r="CB158" s="379"/>
      <c r="CC158" s="379"/>
      <c r="CD158" s="379"/>
      <c r="CE158" s="379"/>
      <c r="CF158" s="379"/>
      <c r="CG158" s="379"/>
      <c r="CH158" s="379"/>
      <c r="CI158" s="379"/>
      <c r="CJ158" s="379"/>
      <c r="CK158" s="379"/>
      <c r="CL158" s="379"/>
      <c r="CM158" s="379"/>
      <c r="CN158" s="379"/>
      <c r="CO158" s="379"/>
      <c r="CP158" s="379"/>
      <c r="CQ158" s="379"/>
      <c r="CR158" s="379"/>
      <c r="CS158" s="379"/>
      <c r="CT158" s="379"/>
      <c r="CU158" s="379"/>
      <c r="CV158" s="379"/>
      <c r="CW158" s="379"/>
      <c r="CX158" s="379"/>
      <c r="CY158" s="379"/>
      <c r="CZ158" s="379"/>
      <c r="DA158" s="379"/>
      <c r="DB158" s="379"/>
      <c r="DC158" s="379"/>
      <c r="DD158" s="379"/>
    </row>
    <row r="159" spans="1:108">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379"/>
      <c r="BX159" s="379"/>
      <c r="BY159" s="379"/>
      <c r="BZ159" s="379"/>
      <c r="CA159" s="379"/>
      <c r="CB159" s="379"/>
      <c r="CC159" s="379"/>
      <c r="CD159" s="379"/>
      <c r="CE159" s="379"/>
      <c r="CF159" s="379"/>
      <c r="CG159" s="379"/>
      <c r="CH159" s="379"/>
      <c r="CI159" s="379"/>
      <c r="CJ159" s="379"/>
      <c r="CK159" s="379"/>
      <c r="CL159" s="379"/>
      <c r="CM159" s="379"/>
      <c r="CN159" s="379"/>
      <c r="CO159" s="379"/>
      <c r="CP159" s="379"/>
      <c r="CQ159" s="379"/>
      <c r="CR159" s="379"/>
      <c r="CS159" s="379"/>
      <c r="CT159" s="379"/>
      <c r="CU159" s="379"/>
      <c r="CV159" s="379"/>
      <c r="CW159" s="379"/>
      <c r="CX159" s="379"/>
      <c r="CY159" s="379"/>
      <c r="CZ159" s="379"/>
      <c r="DA159" s="379"/>
      <c r="DB159" s="379"/>
      <c r="DC159" s="379"/>
      <c r="DD159" s="379"/>
    </row>
    <row r="160" spans="1:108">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379"/>
      <c r="BX160" s="379"/>
      <c r="BY160" s="379"/>
      <c r="BZ160" s="379"/>
      <c r="CA160" s="379"/>
      <c r="CB160" s="379"/>
      <c r="CC160" s="379"/>
      <c r="CD160" s="379"/>
      <c r="CE160" s="379"/>
      <c r="CF160" s="379"/>
      <c r="CG160" s="379"/>
      <c r="CH160" s="379"/>
      <c r="CI160" s="379"/>
      <c r="CJ160" s="379"/>
      <c r="CK160" s="379"/>
      <c r="CL160" s="379"/>
      <c r="CM160" s="379"/>
      <c r="CN160" s="379"/>
      <c r="CO160" s="379"/>
      <c r="CP160" s="379"/>
      <c r="CQ160" s="379"/>
      <c r="CR160" s="379"/>
      <c r="CS160" s="379"/>
      <c r="CT160" s="379"/>
      <c r="CU160" s="379"/>
      <c r="CV160" s="379"/>
      <c r="CW160" s="379"/>
      <c r="CX160" s="379"/>
      <c r="CY160" s="379"/>
      <c r="CZ160" s="379"/>
      <c r="DA160" s="379"/>
      <c r="DB160" s="379"/>
      <c r="DC160" s="379"/>
      <c r="DD160" s="379"/>
    </row>
    <row r="161" spans="1:108">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379"/>
      <c r="BX161" s="379"/>
      <c r="BY161" s="379"/>
      <c r="BZ161" s="379"/>
      <c r="CA161" s="379"/>
      <c r="CB161" s="379"/>
      <c r="CC161" s="379"/>
      <c r="CD161" s="379"/>
      <c r="CE161" s="379"/>
      <c r="CF161" s="379"/>
      <c r="CG161" s="379"/>
      <c r="CH161" s="379"/>
      <c r="CI161" s="379"/>
      <c r="CJ161" s="379"/>
      <c r="CK161" s="379"/>
      <c r="CL161" s="379"/>
      <c r="CM161" s="379"/>
      <c r="CN161" s="379"/>
      <c r="CO161" s="379"/>
      <c r="CP161" s="379"/>
      <c r="CQ161" s="379"/>
      <c r="CR161" s="379"/>
      <c r="CS161" s="379"/>
      <c r="CT161" s="379"/>
      <c r="CU161" s="379"/>
      <c r="CV161" s="379"/>
      <c r="CW161" s="379"/>
      <c r="CX161" s="379"/>
      <c r="CY161" s="379"/>
      <c r="CZ161" s="379"/>
      <c r="DA161" s="379"/>
      <c r="DB161" s="379"/>
      <c r="DC161" s="379"/>
      <c r="DD161" s="379"/>
    </row>
    <row r="162" spans="1:108">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379"/>
      <c r="BX162" s="379"/>
      <c r="BY162" s="379"/>
      <c r="BZ162" s="379"/>
      <c r="CA162" s="379"/>
      <c r="CB162" s="379"/>
      <c r="CC162" s="379"/>
      <c r="CD162" s="379"/>
      <c r="CE162" s="379"/>
      <c r="CF162" s="379"/>
      <c r="CG162" s="379"/>
      <c r="CH162" s="379"/>
      <c r="CI162" s="379"/>
      <c r="CJ162" s="379"/>
      <c r="CK162" s="379"/>
      <c r="CL162" s="379"/>
      <c r="CM162" s="379"/>
      <c r="CN162" s="379"/>
      <c r="CO162" s="379"/>
      <c r="CP162" s="379"/>
      <c r="CQ162" s="379"/>
      <c r="CR162" s="379"/>
      <c r="CS162" s="379"/>
      <c r="CT162" s="379"/>
      <c r="CU162" s="379"/>
      <c r="CV162" s="379"/>
      <c r="CW162" s="379"/>
      <c r="CX162" s="379"/>
      <c r="CY162" s="379"/>
      <c r="CZ162" s="379"/>
      <c r="DA162" s="379"/>
      <c r="DB162" s="379"/>
      <c r="DC162" s="379"/>
      <c r="DD162" s="379"/>
    </row>
    <row r="163" spans="1:108">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379"/>
      <c r="BX163" s="379"/>
      <c r="BY163" s="379"/>
      <c r="BZ163" s="379"/>
      <c r="CA163" s="379"/>
      <c r="CB163" s="379"/>
      <c r="CC163" s="379"/>
      <c r="CD163" s="379"/>
      <c r="CE163" s="379"/>
      <c r="CF163" s="379"/>
      <c r="CG163" s="379"/>
      <c r="CH163" s="379"/>
      <c r="CI163" s="379"/>
      <c r="CJ163" s="379"/>
      <c r="CK163" s="379"/>
      <c r="CL163" s="379"/>
      <c r="CM163" s="379"/>
      <c r="CN163" s="379"/>
      <c r="CO163" s="379"/>
      <c r="CP163" s="379"/>
      <c r="CQ163" s="379"/>
      <c r="CR163" s="379"/>
      <c r="CS163" s="379"/>
      <c r="CT163" s="379"/>
      <c r="CU163" s="379"/>
      <c r="CV163" s="379"/>
      <c r="CW163" s="379"/>
      <c r="CX163" s="379"/>
      <c r="CY163" s="379"/>
      <c r="CZ163" s="379"/>
      <c r="DA163" s="379"/>
      <c r="DB163" s="379"/>
      <c r="DC163" s="379"/>
      <c r="DD163" s="379"/>
    </row>
    <row r="164" spans="1:108">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379"/>
      <c r="BX164" s="379"/>
      <c r="BY164" s="379"/>
      <c r="BZ164" s="379"/>
      <c r="CA164" s="379"/>
      <c r="CB164" s="379"/>
      <c r="CC164" s="379"/>
      <c r="CD164" s="379"/>
      <c r="CE164" s="379"/>
      <c r="CF164" s="379"/>
      <c r="CG164" s="379"/>
      <c r="CH164" s="379"/>
      <c r="CI164" s="379"/>
      <c r="CJ164" s="379"/>
      <c r="CK164" s="379"/>
      <c r="CL164" s="379"/>
      <c r="CM164" s="379"/>
      <c r="CN164" s="379"/>
      <c r="CO164" s="379"/>
      <c r="CP164" s="379"/>
      <c r="CQ164" s="379"/>
      <c r="CR164" s="379"/>
      <c r="CS164" s="379"/>
      <c r="CT164" s="379"/>
      <c r="CU164" s="379"/>
      <c r="CV164" s="379"/>
      <c r="CW164" s="379"/>
      <c r="CX164" s="379"/>
      <c r="CY164" s="379"/>
      <c r="CZ164" s="379"/>
      <c r="DA164" s="379"/>
      <c r="DB164" s="379"/>
      <c r="DC164" s="379"/>
      <c r="DD164" s="379"/>
    </row>
    <row r="165" spans="1:108">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379"/>
      <c r="BX165" s="379"/>
      <c r="BY165" s="379"/>
      <c r="BZ165" s="379"/>
      <c r="CA165" s="379"/>
      <c r="CB165" s="379"/>
      <c r="CC165" s="379"/>
      <c r="CD165" s="379"/>
      <c r="CE165" s="379"/>
      <c r="CF165" s="379"/>
      <c r="CG165" s="379"/>
      <c r="CH165" s="379"/>
      <c r="CI165" s="379"/>
      <c r="CJ165" s="379"/>
      <c r="CK165" s="379"/>
      <c r="CL165" s="379"/>
      <c r="CM165" s="379"/>
      <c r="CN165" s="379"/>
      <c r="CO165" s="379"/>
      <c r="CP165" s="379"/>
      <c r="CQ165" s="379"/>
      <c r="CR165" s="379"/>
      <c r="CS165" s="379"/>
      <c r="CT165" s="379"/>
      <c r="CU165" s="379"/>
      <c r="CV165" s="379"/>
      <c r="CW165" s="379"/>
      <c r="CX165" s="379"/>
      <c r="CY165" s="379"/>
      <c r="CZ165" s="379"/>
      <c r="DA165" s="379"/>
      <c r="DB165" s="379"/>
      <c r="DC165" s="379"/>
      <c r="DD165" s="379"/>
    </row>
    <row r="166" spans="1:108">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379"/>
      <c r="BX166" s="379"/>
      <c r="BY166" s="379"/>
      <c r="BZ166" s="379"/>
      <c r="CA166" s="379"/>
      <c r="CB166" s="379"/>
      <c r="CC166" s="379"/>
      <c r="CD166" s="379"/>
      <c r="CE166" s="379"/>
      <c r="CF166" s="379"/>
      <c r="CG166" s="379"/>
      <c r="CH166" s="379"/>
      <c r="CI166" s="379"/>
      <c r="CJ166" s="379"/>
      <c r="CK166" s="379"/>
      <c r="CL166" s="379"/>
      <c r="CM166" s="379"/>
      <c r="CN166" s="379"/>
      <c r="CO166" s="379"/>
      <c r="CP166" s="379"/>
      <c r="CQ166" s="379"/>
      <c r="CR166" s="379"/>
      <c r="CS166" s="379"/>
      <c r="CT166" s="379"/>
      <c r="CU166" s="379"/>
      <c r="CV166" s="379"/>
      <c r="CW166" s="379"/>
      <c r="CX166" s="379"/>
      <c r="CY166" s="379"/>
      <c r="CZ166" s="379"/>
      <c r="DA166" s="379"/>
      <c r="DB166" s="379"/>
      <c r="DC166" s="379"/>
      <c r="DD166" s="379"/>
    </row>
    <row r="167" spans="1:108">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379"/>
      <c r="BX167" s="379"/>
      <c r="BY167" s="379"/>
      <c r="BZ167" s="379"/>
      <c r="CA167" s="379"/>
      <c r="CB167" s="379"/>
      <c r="CC167" s="379"/>
      <c r="CD167" s="379"/>
      <c r="CE167" s="379"/>
      <c r="CF167" s="379"/>
      <c r="CG167" s="379"/>
      <c r="CH167" s="379"/>
      <c r="CI167" s="379"/>
      <c r="CJ167" s="379"/>
      <c r="CK167" s="379"/>
      <c r="CL167" s="379"/>
      <c r="CM167" s="379"/>
      <c r="CN167" s="379"/>
      <c r="CO167" s="379"/>
      <c r="CP167" s="379"/>
      <c r="CQ167" s="379"/>
      <c r="CR167" s="379"/>
      <c r="CS167" s="379"/>
      <c r="CT167" s="379"/>
      <c r="CU167" s="379"/>
      <c r="CV167" s="379"/>
      <c r="CW167" s="379"/>
      <c r="CX167" s="379"/>
      <c r="CY167" s="379"/>
      <c r="CZ167" s="379"/>
      <c r="DA167" s="379"/>
      <c r="DB167" s="379"/>
      <c r="DC167" s="379"/>
      <c r="DD167" s="379"/>
    </row>
    <row r="168" spans="1:108">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379"/>
      <c r="BX168" s="379"/>
      <c r="BY168" s="379"/>
      <c r="BZ168" s="379"/>
      <c r="CA168" s="379"/>
      <c r="CB168" s="379"/>
      <c r="CC168" s="379"/>
      <c r="CD168" s="379"/>
      <c r="CE168" s="379"/>
      <c r="CF168" s="379"/>
      <c r="CG168" s="379"/>
      <c r="CH168" s="379"/>
      <c r="CI168" s="379"/>
      <c r="CJ168" s="379"/>
      <c r="CK168" s="379"/>
      <c r="CL168" s="379"/>
      <c r="CM168" s="379"/>
      <c r="CN168" s="379"/>
      <c r="CO168" s="379"/>
      <c r="CP168" s="379"/>
      <c r="CQ168" s="379"/>
      <c r="CR168" s="379"/>
      <c r="CS168" s="379"/>
      <c r="CT168" s="379"/>
      <c r="CU168" s="379"/>
      <c r="CV168" s="379"/>
      <c r="CW168" s="379"/>
      <c r="CX168" s="379"/>
      <c r="CY168" s="379"/>
      <c r="CZ168" s="379"/>
      <c r="DA168" s="379"/>
      <c r="DB168" s="379"/>
      <c r="DC168" s="379"/>
      <c r="DD168" s="379"/>
    </row>
    <row r="169" spans="1:108">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379"/>
      <c r="BX169" s="379"/>
      <c r="BY169" s="379"/>
      <c r="BZ169" s="379"/>
      <c r="CA169" s="379"/>
      <c r="CB169" s="379"/>
      <c r="CC169" s="379"/>
      <c r="CD169" s="379"/>
      <c r="CE169" s="379"/>
      <c r="CF169" s="379"/>
      <c r="CG169" s="379"/>
      <c r="CH169" s="379"/>
      <c r="CI169" s="379"/>
      <c r="CJ169" s="379"/>
      <c r="CK169" s="379"/>
      <c r="CL169" s="379"/>
      <c r="CM169" s="379"/>
      <c r="CN169" s="379"/>
      <c r="CO169" s="379"/>
      <c r="CP169" s="379"/>
      <c r="CQ169" s="379"/>
      <c r="CR169" s="379"/>
      <c r="CS169" s="379"/>
      <c r="CT169" s="379"/>
      <c r="CU169" s="379"/>
      <c r="CV169" s="379"/>
      <c r="CW169" s="379"/>
      <c r="CX169" s="379"/>
      <c r="CY169" s="379"/>
      <c r="CZ169" s="379"/>
      <c r="DA169" s="379"/>
      <c r="DB169" s="379"/>
      <c r="DC169" s="379"/>
      <c r="DD169" s="379"/>
    </row>
    <row r="170" spans="1:108">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379"/>
      <c r="BX170" s="379"/>
      <c r="BY170" s="379"/>
      <c r="BZ170" s="379"/>
      <c r="CA170" s="379"/>
      <c r="CB170" s="379"/>
      <c r="CC170" s="379"/>
      <c r="CD170" s="379"/>
      <c r="CE170" s="379"/>
      <c r="CF170" s="379"/>
      <c r="CG170" s="379"/>
      <c r="CH170" s="379"/>
      <c r="CI170" s="379"/>
      <c r="CJ170" s="379"/>
      <c r="CK170" s="379"/>
      <c r="CL170" s="379"/>
      <c r="CM170" s="379"/>
      <c r="CN170" s="379"/>
      <c r="CO170" s="379"/>
      <c r="CP170" s="379"/>
      <c r="CQ170" s="379"/>
      <c r="CR170" s="379"/>
      <c r="CS170" s="379"/>
      <c r="CT170" s="379"/>
      <c r="CU170" s="379"/>
      <c r="CV170" s="379"/>
      <c r="CW170" s="379"/>
      <c r="CX170" s="379"/>
      <c r="CY170" s="379"/>
      <c r="CZ170" s="379"/>
      <c r="DA170" s="379"/>
      <c r="DB170" s="379"/>
      <c r="DC170" s="379"/>
      <c r="DD170" s="379"/>
    </row>
    <row r="171" spans="1:108">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379"/>
      <c r="BX171" s="379"/>
      <c r="BY171" s="379"/>
      <c r="BZ171" s="379"/>
      <c r="CA171" s="379"/>
      <c r="CB171" s="379"/>
      <c r="CC171" s="379"/>
      <c r="CD171" s="379"/>
      <c r="CE171" s="379"/>
      <c r="CF171" s="379"/>
      <c r="CG171" s="379"/>
      <c r="CH171" s="379"/>
      <c r="CI171" s="379"/>
      <c r="CJ171" s="379"/>
      <c r="CK171" s="379"/>
      <c r="CL171" s="379"/>
      <c r="CM171" s="379"/>
      <c r="CN171" s="379"/>
      <c r="CO171" s="379"/>
      <c r="CP171" s="379"/>
      <c r="CQ171" s="379"/>
      <c r="CR171" s="379"/>
      <c r="CS171" s="379"/>
      <c r="CT171" s="379"/>
      <c r="CU171" s="379"/>
      <c r="CV171" s="379"/>
      <c r="CW171" s="379"/>
      <c r="CX171" s="379"/>
      <c r="CY171" s="379"/>
      <c r="CZ171" s="379"/>
      <c r="DA171" s="379"/>
      <c r="DB171" s="379"/>
      <c r="DC171" s="379"/>
      <c r="DD171" s="379"/>
    </row>
    <row r="172" spans="1:108">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379"/>
      <c r="BX172" s="379"/>
      <c r="BY172" s="379"/>
      <c r="BZ172" s="379"/>
      <c r="CA172" s="379"/>
      <c r="CB172" s="379"/>
      <c r="CC172" s="379"/>
      <c r="CD172" s="379"/>
      <c r="CE172" s="379"/>
      <c r="CF172" s="379"/>
      <c r="CG172" s="379"/>
      <c r="CH172" s="379"/>
      <c r="CI172" s="379"/>
      <c r="CJ172" s="379"/>
      <c r="CK172" s="379"/>
      <c r="CL172" s="379"/>
      <c r="CM172" s="379"/>
      <c r="CN172" s="379"/>
      <c r="CO172" s="379"/>
      <c r="CP172" s="379"/>
      <c r="CQ172" s="379"/>
      <c r="CR172" s="379"/>
      <c r="CS172" s="379"/>
      <c r="CT172" s="379"/>
      <c r="CU172" s="379"/>
      <c r="CV172" s="379"/>
      <c r="CW172" s="379"/>
      <c r="CX172" s="379"/>
      <c r="CY172" s="379"/>
      <c r="CZ172" s="379"/>
      <c r="DA172" s="379"/>
      <c r="DB172" s="379"/>
      <c r="DC172" s="379"/>
      <c r="DD172" s="379"/>
    </row>
    <row r="173" spans="1:108">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379"/>
      <c r="BX173" s="379"/>
      <c r="BY173" s="379"/>
      <c r="BZ173" s="379"/>
      <c r="CA173" s="379"/>
      <c r="CB173" s="379"/>
      <c r="CC173" s="379"/>
      <c r="CD173" s="379"/>
      <c r="CE173" s="379"/>
      <c r="CF173" s="379"/>
      <c r="CG173" s="379"/>
      <c r="CH173" s="379"/>
      <c r="CI173" s="379"/>
      <c r="CJ173" s="379"/>
      <c r="CK173" s="379"/>
      <c r="CL173" s="379"/>
      <c r="CM173" s="379"/>
      <c r="CN173" s="379"/>
      <c r="CO173" s="379"/>
      <c r="CP173" s="379"/>
      <c r="CQ173" s="379"/>
      <c r="CR173" s="379"/>
      <c r="CS173" s="379"/>
      <c r="CT173" s="379"/>
      <c r="CU173" s="379"/>
      <c r="CV173" s="379"/>
      <c r="CW173" s="379"/>
      <c r="CX173" s="379"/>
      <c r="CY173" s="379"/>
      <c r="CZ173" s="379"/>
      <c r="DA173" s="379"/>
      <c r="DB173" s="379"/>
      <c r="DC173" s="379"/>
      <c r="DD173" s="379"/>
    </row>
    <row r="174" spans="1:108">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379"/>
      <c r="BX174" s="379"/>
      <c r="BY174" s="379"/>
      <c r="BZ174" s="379"/>
      <c r="CA174" s="379"/>
      <c r="CB174" s="379"/>
      <c r="CC174" s="379"/>
      <c r="CD174" s="379"/>
      <c r="CE174" s="379"/>
      <c r="CF174" s="379"/>
      <c r="CG174" s="379"/>
      <c r="CH174" s="379"/>
      <c r="CI174" s="379"/>
      <c r="CJ174" s="379"/>
      <c r="CK174" s="379"/>
      <c r="CL174" s="379"/>
      <c r="CM174" s="379"/>
      <c r="CN174" s="379"/>
      <c r="CO174" s="379"/>
      <c r="CP174" s="379"/>
      <c r="CQ174" s="379"/>
      <c r="CR174" s="379"/>
      <c r="CS174" s="379"/>
      <c r="CT174" s="379"/>
      <c r="CU174" s="379"/>
      <c r="CV174" s="379"/>
      <c r="CW174" s="379"/>
      <c r="CX174" s="379"/>
      <c r="CY174" s="379"/>
      <c r="CZ174" s="379"/>
      <c r="DA174" s="379"/>
      <c r="DB174" s="379"/>
      <c r="DC174" s="379"/>
      <c r="DD174" s="379"/>
    </row>
    <row r="175" spans="1:108">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379"/>
      <c r="BX175" s="379"/>
      <c r="BY175" s="379"/>
      <c r="BZ175" s="379"/>
      <c r="CA175" s="379"/>
      <c r="CB175" s="379"/>
      <c r="CC175" s="379"/>
      <c r="CD175" s="379"/>
      <c r="CE175" s="379"/>
      <c r="CF175" s="379"/>
      <c r="CG175" s="379"/>
      <c r="CH175" s="379"/>
      <c r="CI175" s="379"/>
      <c r="CJ175" s="379"/>
      <c r="CK175" s="379"/>
      <c r="CL175" s="379"/>
      <c r="CM175" s="379"/>
      <c r="CN175" s="379"/>
      <c r="CO175" s="379"/>
      <c r="CP175" s="379"/>
      <c r="CQ175" s="379"/>
      <c r="CR175" s="379"/>
      <c r="CS175" s="379"/>
      <c r="CT175" s="379"/>
      <c r="CU175" s="379"/>
      <c r="CV175" s="379"/>
      <c r="CW175" s="379"/>
      <c r="CX175" s="379"/>
      <c r="CY175" s="379"/>
      <c r="CZ175" s="379"/>
      <c r="DA175" s="379"/>
      <c r="DB175" s="379"/>
      <c r="DC175" s="379"/>
      <c r="DD175" s="379"/>
    </row>
    <row r="176" spans="1:108">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379"/>
      <c r="BX176" s="379"/>
      <c r="BY176" s="379"/>
      <c r="BZ176" s="379"/>
      <c r="CA176" s="379"/>
      <c r="CB176" s="379"/>
      <c r="CC176" s="379"/>
      <c r="CD176" s="379"/>
      <c r="CE176" s="379"/>
      <c r="CF176" s="379"/>
      <c r="CG176" s="379"/>
      <c r="CH176" s="379"/>
      <c r="CI176" s="379"/>
      <c r="CJ176" s="379"/>
      <c r="CK176" s="379"/>
      <c r="CL176" s="379"/>
      <c r="CM176" s="379"/>
      <c r="CN176" s="379"/>
      <c r="CO176" s="379"/>
      <c r="CP176" s="379"/>
      <c r="CQ176" s="379"/>
      <c r="CR176" s="379"/>
      <c r="CS176" s="379"/>
      <c r="CT176" s="379"/>
      <c r="CU176" s="379"/>
      <c r="CV176" s="379"/>
      <c r="CW176" s="379"/>
      <c r="CX176" s="379"/>
      <c r="CY176" s="379"/>
      <c r="CZ176" s="379"/>
      <c r="DA176" s="379"/>
      <c r="DB176" s="379"/>
      <c r="DC176" s="379"/>
      <c r="DD176" s="379"/>
    </row>
    <row r="177" spans="1:108">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379"/>
      <c r="BX177" s="379"/>
      <c r="BY177" s="379"/>
      <c r="BZ177" s="379"/>
      <c r="CA177" s="379"/>
      <c r="CB177" s="379"/>
      <c r="CC177" s="379"/>
      <c r="CD177" s="379"/>
      <c r="CE177" s="379"/>
      <c r="CF177" s="379"/>
      <c r="CG177" s="379"/>
      <c r="CH177" s="379"/>
      <c r="CI177" s="379"/>
      <c r="CJ177" s="379"/>
      <c r="CK177" s="379"/>
      <c r="CL177" s="379"/>
      <c r="CM177" s="379"/>
      <c r="CN177" s="379"/>
      <c r="CO177" s="379"/>
      <c r="CP177" s="379"/>
      <c r="CQ177" s="379"/>
      <c r="CR177" s="379"/>
      <c r="CS177" s="379"/>
      <c r="CT177" s="379"/>
      <c r="CU177" s="379"/>
      <c r="CV177" s="379"/>
      <c r="CW177" s="379"/>
      <c r="CX177" s="379"/>
      <c r="CY177" s="379"/>
      <c r="CZ177" s="379"/>
      <c r="DA177" s="379"/>
      <c r="DB177" s="379"/>
      <c r="DC177" s="379"/>
      <c r="DD177" s="379"/>
    </row>
    <row r="178" spans="1:108">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379"/>
      <c r="BX178" s="379"/>
      <c r="BY178" s="379"/>
      <c r="BZ178" s="379"/>
      <c r="CA178" s="379"/>
      <c r="CB178" s="379"/>
      <c r="CC178" s="379"/>
      <c r="CD178" s="379"/>
      <c r="CE178" s="379"/>
      <c r="CF178" s="379"/>
      <c r="CG178" s="379"/>
      <c r="CH178" s="379"/>
      <c r="CI178" s="379"/>
      <c r="CJ178" s="379"/>
      <c r="CK178" s="379"/>
      <c r="CL178" s="379"/>
      <c r="CM178" s="379"/>
      <c r="CN178" s="379"/>
      <c r="CO178" s="379"/>
      <c r="CP178" s="379"/>
      <c r="CQ178" s="379"/>
      <c r="CR178" s="379"/>
      <c r="CS178" s="379"/>
      <c r="CT178" s="379"/>
      <c r="CU178" s="379"/>
      <c r="CV178" s="379"/>
      <c r="CW178" s="379"/>
      <c r="CX178" s="379"/>
      <c r="CY178" s="379"/>
      <c r="CZ178" s="379"/>
      <c r="DA178" s="379"/>
      <c r="DB178" s="379"/>
      <c r="DC178" s="379"/>
      <c r="DD178" s="379"/>
    </row>
    <row r="179" spans="1:108">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379"/>
      <c r="BX179" s="379"/>
      <c r="BY179" s="379"/>
      <c r="BZ179" s="379"/>
      <c r="CA179" s="379"/>
      <c r="CB179" s="379"/>
      <c r="CC179" s="379"/>
      <c r="CD179" s="379"/>
      <c r="CE179" s="379"/>
      <c r="CF179" s="379"/>
      <c r="CG179" s="379"/>
      <c r="CH179" s="379"/>
      <c r="CI179" s="379"/>
      <c r="CJ179" s="379"/>
      <c r="CK179" s="379"/>
      <c r="CL179" s="379"/>
      <c r="CM179" s="379"/>
      <c r="CN179" s="379"/>
      <c r="CO179" s="379"/>
      <c r="CP179" s="379"/>
      <c r="CQ179" s="379"/>
      <c r="CR179" s="379"/>
      <c r="CS179" s="379"/>
      <c r="CT179" s="379"/>
      <c r="CU179" s="379"/>
      <c r="CV179" s="379"/>
      <c r="CW179" s="379"/>
      <c r="CX179" s="379"/>
      <c r="CY179" s="379"/>
      <c r="CZ179" s="379"/>
      <c r="DA179" s="379"/>
      <c r="DB179" s="379"/>
      <c r="DC179" s="379"/>
      <c r="DD179" s="379"/>
    </row>
    <row r="180" spans="1:108">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5"/>
      <c r="BR180" s="205"/>
      <c r="BS180" s="205"/>
      <c r="BT180" s="205"/>
      <c r="BU180" s="205"/>
      <c r="BV180" s="205"/>
      <c r="BW180" s="379"/>
      <c r="BX180" s="379"/>
      <c r="BY180" s="379"/>
      <c r="BZ180" s="379"/>
      <c r="CA180" s="379"/>
      <c r="CB180" s="379"/>
      <c r="CC180" s="379"/>
      <c r="CD180" s="379"/>
      <c r="CE180" s="379"/>
      <c r="CF180" s="379"/>
      <c r="CG180" s="379"/>
      <c r="CH180" s="379"/>
      <c r="CI180" s="379"/>
      <c r="CJ180" s="379"/>
      <c r="CK180" s="379"/>
      <c r="CL180" s="379"/>
      <c r="CM180" s="379"/>
      <c r="CN180" s="379"/>
      <c r="CO180" s="379"/>
      <c r="CP180" s="379"/>
      <c r="CQ180" s="379"/>
      <c r="CR180" s="379"/>
      <c r="CS180" s="379"/>
      <c r="CT180" s="379"/>
      <c r="CU180" s="379"/>
      <c r="CV180" s="379"/>
      <c r="CW180" s="379"/>
      <c r="CX180" s="379"/>
      <c r="CY180" s="379"/>
      <c r="CZ180" s="379"/>
      <c r="DA180" s="379"/>
      <c r="DB180" s="379"/>
      <c r="DC180" s="379"/>
      <c r="DD180" s="379"/>
    </row>
    <row r="181" spans="1:108">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379"/>
      <c r="BX181" s="379"/>
      <c r="BY181" s="379"/>
      <c r="BZ181" s="379"/>
      <c r="CA181" s="379"/>
      <c r="CB181" s="379"/>
      <c r="CC181" s="379"/>
      <c r="CD181" s="379"/>
      <c r="CE181" s="379"/>
      <c r="CF181" s="379"/>
      <c r="CG181" s="379"/>
      <c r="CH181" s="379"/>
      <c r="CI181" s="379"/>
      <c r="CJ181" s="379"/>
      <c r="CK181" s="379"/>
      <c r="CL181" s="379"/>
      <c r="CM181" s="379"/>
      <c r="CN181" s="379"/>
      <c r="CO181" s="379"/>
      <c r="CP181" s="379"/>
      <c r="CQ181" s="379"/>
      <c r="CR181" s="379"/>
      <c r="CS181" s="379"/>
      <c r="CT181" s="379"/>
      <c r="CU181" s="379"/>
      <c r="CV181" s="379"/>
      <c r="CW181" s="379"/>
      <c r="CX181" s="379"/>
      <c r="CY181" s="379"/>
      <c r="CZ181" s="379"/>
      <c r="DA181" s="379"/>
      <c r="DB181" s="379"/>
      <c r="DC181" s="379"/>
      <c r="DD181" s="379"/>
    </row>
    <row r="182" spans="1:108">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205"/>
      <c r="BQ182" s="205"/>
      <c r="BR182" s="205"/>
      <c r="BS182" s="205"/>
      <c r="BT182" s="205"/>
      <c r="BU182" s="205"/>
      <c r="BV182" s="205"/>
      <c r="BW182" s="379"/>
      <c r="BX182" s="379"/>
      <c r="BY182" s="379"/>
      <c r="BZ182" s="379"/>
      <c r="CA182" s="379"/>
      <c r="CB182" s="379"/>
      <c r="CC182" s="379"/>
      <c r="CD182" s="379"/>
      <c r="CE182" s="379"/>
      <c r="CF182" s="379"/>
      <c r="CG182" s="379"/>
      <c r="CH182" s="379"/>
      <c r="CI182" s="379"/>
      <c r="CJ182" s="379"/>
      <c r="CK182" s="379"/>
      <c r="CL182" s="379"/>
      <c r="CM182" s="379"/>
      <c r="CN182" s="379"/>
      <c r="CO182" s="379"/>
      <c r="CP182" s="379"/>
      <c r="CQ182" s="379"/>
      <c r="CR182" s="379"/>
      <c r="CS182" s="379"/>
      <c r="CT182" s="379"/>
      <c r="CU182" s="379"/>
      <c r="CV182" s="379"/>
      <c r="CW182" s="379"/>
      <c r="CX182" s="379"/>
      <c r="CY182" s="379"/>
      <c r="CZ182" s="379"/>
      <c r="DA182" s="379"/>
      <c r="DB182" s="379"/>
      <c r="DC182" s="379"/>
      <c r="DD182" s="379"/>
    </row>
    <row r="183" spans="1:108">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205"/>
      <c r="BQ183" s="205"/>
      <c r="BR183" s="205"/>
      <c r="BS183" s="205"/>
      <c r="BT183" s="205"/>
      <c r="BU183" s="205"/>
      <c r="BV183" s="205"/>
      <c r="BW183" s="379"/>
      <c r="BX183" s="379"/>
      <c r="BY183" s="379"/>
      <c r="BZ183" s="379"/>
      <c r="CA183" s="379"/>
      <c r="CB183" s="379"/>
      <c r="CC183" s="379"/>
      <c r="CD183" s="379"/>
      <c r="CE183" s="379"/>
      <c r="CF183" s="379"/>
      <c r="CG183" s="379"/>
      <c r="CH183" s="379"/>
      <c r="CI183" s="379"/>
      <c r="CJ183" s="379"/>
      <c r="CK183" s="379"/>
      <c r="CL183" s="379"/>
      <c r="CM183" s="379"/>
      <c r="CN183" s="379"/>
      <c r="CO183" s="379"/>
      <c r="CP183" s="379"/>
      <c r="CQ183" s="379"/>
      <c r="CR183" s="379"/>
      <c r="CS183" s="379"/>
      <c r="CT183" s="379"/>
      <c r="CU183" s="379"/>
      <c r="CV183" s="379"/>
      <c r="CW183" s="379"/>
      <c r="CX183" s="379"/>
      <c r="CY183" s="379"/>
      <c r="CZ183" s="379"/>
      <c r="DA183" s="379"/>
      <c r="DB183" s="379"/>
      <c r="DC183" s="379"/>
      <c r="DD183" s="379"/>
    </row>
    <row r="184" spans="1:108">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205"/>
      <c r="BQ184" s="205"/>
      <c r="BR184" s="205"/>
      <c r="BS184" s="205"/>
      <c r="BT184" s="205"/>
      <c r="BU184" s="205"/>
      <c r="BV184" s="205"/>
      <c r="BW184" s="379"/>
      <c r="BX184" s="379"/>
      <c r="BY184" s="379"/>
      <c r="BZ184" s="379"/>
      <c r="CA184" s="379"/>
      <c r="CB184" s="379"/>
      <c r="CC184" s="379"/>
      <c r="CD184" s="379"/>
      <c r="CE184" s="379"/>
      <c r="CF184" s="379"/>
      <c r="CG184" s="379"/>
      <c r="CH184" s="379"/>
      <c r="CI184" s="379"/>
      <c r="CJ184" s="379"/>
      <c r="CK184" s="379"/>
      <c r="CL184" s="379"/>
      <c r="CM184" s="379"/>
      <c r="CN184" s="379"/>
      <c r="CO184" s="379"/>
      <c r="CP184" s="379"/>
      <c r="CQ184" s="379"/>
      <c r="CR184" s="379"/>
      <c r="CS184" s="379"/>
      <c r="CT184" s="379"/>
      <c r="CU184" s="379"/>
      <c r="CV184" s="379"/>
      <c r="CW184" s="379"/>
      <c r="CX184" s="379"/>
      <c r="CY184" s="379"/>
      <c r="CZ184" s="379"/>
      <c r="DA184" s="379"/>
      <c r="DB184" s="379"/>
      <c r="DC184" s="379"/>
      <c r="DD184" s="379"/>
    </row>
    <row r="185" spans="1:108">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c r="BU185" s="205"/>
      <c r="BV185" s="205"/>
      <c r="BW185" s="379"/>
      <c r="BX185" s="379"/>
      <c r="BY185" s="379"/>
      <c r="BZ185" s="379"/>
      <c r="CA185" s="379"/>
      <c r="CB185" s="379"/>
      <c r="CC185" s="379"/>
      <c r="CD185" s="379"/>
      <c r="CE185" s="379"/>
      <c r="CF185" s="379"/>
      <c r="CG185" s="379"/>
      <c r="CH185" s="379"/>
      <c r="CI185" s="379"/>
      <c r="CJ185" s="379"/>
      <c r="CK185" s="379"/>
      <c r="CL185" s="379"/>
      <c r="CM185" s="379"/>
      <c r="CN185" s="379"/>
      <c r="CO185" s="379"/>
      <c r="CP185" s="379"/>
      <c r="CQ185" s="379"/>
      <c r="CR185" s="379"/>
      <c r="CS185" s="379"/>
      <c r="CT185" s="379"/>
      <c r="CU185" s="379"/>
      <c r="CV185" s="379"/>
      <c r="CW185" s="379"/>
      <c r="CX185" s="379"/>
      <c r="CY185" s="379"/>
      <c r="CZ185" s="379"/>
      <c r="DA185" s="379"/>
      <c r="DB185" s="379"/>
      <c r="DC185" s="379"/>
      <c r="DD185" s="379"/>
    </row>
    <row r="186" spans="1:108">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379"/>
      <c r="BX186" s="379"/>
      <c r="BY186" s="379"/>
      <c r="BZ186" s="379"/>
      <c r="CA186" s="379"/>
      <c r="CB186" s="379"/>
      <c r="CC186" s="379"/>
      <c r="CD186" s="379"/>
      <c r="CE186" s="379"/>
      <c r="CF186" s="379"/>
      <c r="CG186" s="379"/>
      <c r="CH186" s="379"/>
      <c r="CI186" s="379"/>
      <c r="CJ186" s="379"/>
      <c r="CK186" s="379"/>
      <c r="CL186" s="379"/>
      <c r="CM186" s="379"/>
      <c r="CN186" s="379"/>
      <c r="CO186" s="379"/>
      <c r="CP186" s="379"/>
      <c r="CQ186" s="379"/>
      <c r="CR186" s="379"/>
      <c r="CS186" s="379"/>
      <c r="CT186" s="379"/>
      <c r="CU186" s="379"/>
      <c r="CV186" s="379"/>
      <c r="CW186" s="379"/>
      <c r="CX186" s="379"/>
      <c r="CY186" s="379"/>
      <c r="CZ186" s="379"/>
      <c r="DA186" s="379"/>
      <c r="DB186" s="379"/>
      <c r="DC186" s="379"/>
      <c r="DD186" s="379"/>
    </row>
    <row r="187" spans="1:108">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379"/>
      <c r="BX187" s="379"/>
      <c r="BY187" s="379"/>
      <c r="BZ187" s="379"/>
      <c r="CA187" s="379"/>
      <c r="CB187" s="379"/>
      <c r="CC187" s="379"/>
      <c r="CD187" s="379"/>
      <c r="CE187" s="379"/>
      <c r="CF187" s="379"/>
      <c r="CG187" s="379"/>
      <c r="CH187" s="379"/>
      <c r="CI187" s="379"/>
      <c r="CJ187" s="379"/>
      <c r="CK187" s="379"/>
      <c r="CL187" s="379"/>
      <c r="CM187" s="379"/>
      <c r="CN187" s="379"/>
      <c r="CO187" s="379"/>
      <c r="CP187" s="379"/>
      <c r="CQ187" s="379"/>
      <c r="CR187" s="379"/>
      <c r="CS187" s="379"/>
      <c r="CT187" s="379"/>
      <c r="CU187" s="379"/>
      <c r="CV187" s="379"/>
      <c r="CW187" s="379"/>
      <c r="CX187" s="379"/>
      <c r="CY187" s="379"/>
      <c r="CZ187" s="379"/>
      <c r="DA187" s="379"/>
      <c r="DB187" s="379"/>
      <c r="DC187" s="379"/>
      <c r="DD187" s="379"/>
    </row>
    <row r="188" spans="1:108">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379"/>
      <c r="BX188" s="379"/>
      <c r="BY188" s="379"/>
      <c r="BZ188" s="379"/>
      <c r="CA188" s="379"/>
      <c r="CB188" s="379"/>
      <c r="CC188" s="379"/>
      <c r="CD188" s="379"/>
      <c r="CE188" s="379"/>
      <c r="CF188" s="379"/>
      <c r="CG188" s="379"/>
      <c r="CH188" s="379"/>
      <c r="CI188" s="379"/>
      <c r="CJ188" s="379"/>
      <c r="CK188" s="379"/>
      <c r="CL188" s="379"/>
      <c r="CM188" s="379"/>
      <c r="CN188" s="379"/>
      <c r="CO188" s="379"/>
      <c r="CP188" s="379"/>
      <c r="CQ188" s="379"/>
      <c r="CR188" s="379"/>
      <c r="CS188" s="379"/>
      <c r="CT188" s="379"/>
      <c r="CU188" s="379"/>
      <c r="CV188" s="379"/>
      <c r="CW188" s="379"/>
      <c r="CX188" s="379"/>
      <c r="CY188" s="379"/>
      <c r="CZ188" s="379"/>
      <c r="DA188" s="379"/>
      <c r="DB188" s="379"/>
      <c r="DC188" s="379"/>
      <c r="DD188" s="379"/>
    </row>
    <row r="189" spans="1:108">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379"/>
      <c r="BX189" s="379"/>
      <c r="BY189" s="379"/>
      <c r="BZ189" s="379"/>
      <c r="CA189" s="379"/>
      <c r="CB189" s="379"/>
      <c r="CC189" s="379"/>
      <c r="CD189" s="379"/>
      <c r="CE189" s="379"/>
      <c r="CF189" s="379"/>
      <c r="CG189" s="379"/>
      <c r="CH189" s="379"/>
      <c r="CI189" s="379"/>
      <c r="CJ189" s="379"/>
      <c r="CK189" s="379"/>
      <c r="CL189" s="379"/>
      <c r="CM189" s="379"/>
      <c r="CN189" s="379"/>
      <c r="CO189" s="379"/>
      <c r="CP189" s="379"/>
      <c r="CQ189" s="379"/>
      <c r="CR189" s="379"/>
      <c r="CS189" s="379"/>
      <c r="CT189" s="379"/>
      <c r="CU189" s="379"/>
      <c r="CV189" s="379"/>
      <c r="CW189" s="379"/>
      <c r="CX189" s="379"/>
      <c r="CY189" s="379"/>
      <c r="CZ189" s="379"/>
      <c r="DA189" s="379"/>
      <c r="DB189" s="379"/>
      <c r="DC189" s="379"/>
      <c r="DD189" s="379"/>
    </row>
    <row r="190" spans="1:108">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379"/>
      <c r="BX190" s="379"/>
      <c r="BY190" s="379"/>
      <c r="BZ190" s="379"/>
      <c r="CA190" s="379"/>
      <c r="CB190" s="379"/>
      <c r="CC190" s="379"/>
      <c r="CD190" s="379"/>
      <c r="CE190" s="379"/>
      <c r="CF190" s="379"/>
      <c r="CG190" s="379"/>
      <c r="CH190" s="379"/>
      <c r="CI190" s="379"/>
      <c r="CJ190" s="379"/>
      <c r="CK190" s="379"/>
      <c r="CL190" s="379"/>
      <c r="CM190" s="379"/>
      <c r="CN190" s="379"/>
      <c r="CO190" s="379"/>
      <c r="CP190" s="379"/>
      <c r="CQ190" s="379"/>
      <c r="CR190" s="379"/>
      <c r="CS190" s="379"/>
      <c r="CT190" s="379"/>
      <c r="CU190" s="379"/>
      <c r="CV190" s="379"/>
      <c r="CW190" s="379"/>
      <c r="CX190" s="379"/>
      <c r="CY190" s="379"/>
      <c r="CZ190" s="379"/>
      <c r="DA190" s="379"/>
      <c r="DB190" s="379"/>
      <c r="DC190" s="379"/>
      <c r="DD190" s="379"/>
    </row>
    <row r="191" spans="1:108">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379"/>
      <c r="BX191" s="379"/>
      <c r="BY191" s="379"/>
      <c r="BZ191" s="379"/>
      <c r="CA191" s="379"/>
      <c r="CB191" s="379"/>
      <c r="CC191" s="379"/>
      <c r="CD191" s="379"/>
      <c r="CE191" s="379"/>
      <c r="CF191" s="379"/>
      <c r="CG191" s="379"/>
      <c r="CH191" s="379"/>
      <c r="CI191" s="379"/>
      <c r="CJ191" s="379"/>
      <c r="CK191" s="379"/>
      <c r="CL191" s="379"/>
      <c r="CM191" s="379"/>
      <c r="CN191" s="379"/>
      <c r="CO191" s="379"/>
      <c r="CP191" s="379"/>
      <c r="CQ191" s="379"/>
      <c r="CR191" s="379"/>
      <c r="CS191" s="379"/>
      <c r="CT191" s="379"/>
      <c r="CU191" s="379"/>
      <c r="CV191" s="379"/>
      <c r="CW191" s="379"/>
      <c r="CX191" s="379"/>
      <c r="CY191" s="379"/>
      <c r="CZ191" s="379"/>
      <c r="DA191" s="379"/>
      <c r="DB191" s="379"/>
      <c r="DC191" s="379"/>
      <c r="DD191" s="379"/>
    </row>
    <row r="192" spans="1:108">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379"/>
      <c r="BX192" s="379"/>
      <c r="BY192" s="379"/>
      <c r="BZ192" s="379"/>
      <c r="CA192" s="379"/>
      <c r="CB192" s="379"/>
      <c r="CC192" s="379"/>
      <c r="CD192" s="379"/>
      <c r="CE192" s="379"/>
      <c r="CF192" s="379"/>
      <c r="CG192" s="379"/>
      <c r="CH192" s="379"/>
      <c r="CI192" s="379"/>
      <c r="CJ192" s="379"/>
      <c r="CK192" s="379"/>
      <c r="CL192" s="379"/>
      <c r="CM192" s="379"/>
      <c r="CN192" s="379"/>
      <c r="CO192" s="379"/>
      <c r="CP192" s="379"/>
      <c r="CQ192" s="379"/>
      <c r="CR192" s="379"/>
      <c r="CS192" s="379"/>
      <c r="CT192" s="379"/>
      <c r="CU192" s="379"/>
      <c r="CV192" s="379"/>
      <c r="CW192" s="379"/>
      <c r="CX192" s="379"/>
      <c r="CY192" s="379"/>
      <c r="CZ192" s="379"/>
      <c r="DA192" s="379"/>
      <c r="DB192" s="379"/>
      <c r="DC192" s="379"/>
      <c r="DD192" s="379"/>
    </row>
    <row r="193" spans="1:108">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379"/>
      <c r="BX193" s="379"/>
      <c r="BY193" s="379"/>
      <c r="BZ193" s="379"/>
      <c r="CA193" s="379"/>
      <c r="CB193" s="379"/>
      <c r="CC193" s="379"/>
      <c r="CD193" s="379"/>
      <c r="CE193" s="379"/>
      <c r="CF193" s="379"/>
      <c r="CG193" s="379"/>
      <c r="CH193" s="379"/>
      <c r="CI193" s="379"/>
      <c r="CJ193" s="379"/>
      <c r="CK193" s="379"/>
      <c r="CL193" s="379"/>
      <c r="CM193" s="379"/>
      <c r="CN193" s="379"/>
      <c r="CO193" s="379"/>
      <c r="CP193" s="379"/>
      <c r="CQ193" s="379"/>
      <c r="CR193" s="379"/>
      <c r="CS193" s="379"/>
      <c r="CT193" s="379"/>
      <c r="CU193" s="379"/>
      <c r="CV193" s="379"/>
      <c r="CW193" s="379"/>
      <c r="CX193" s="379"/>
      <c r="CY193" s="379"/>
      <c r="CZ193" s="379"/>
      <c r="DA193" s="379"/>
      <c r="DB193" s="379"/>
      <c r="DC193" s="379"/>
      <c r="DD193" s="379"/>
    </row>
    <row r="194" spans="1:108">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379"/>
      <c r="BX194" s="379"/>
      <c r="BY194" s="379"/>
      <c r="BZ194" s="379"/>
      <c r="CA194" s="379"/>
      <c r="CB194" s="379"/>
      <c r="CC194" s="379"/>
      <c r="CD194" s="379"/>
      <c r="CE194" s="379"/>
      <c r="CF194" s="379"/>
      <c r="CG194" s="379"/>
      <c r="CH194" s="379"/>
      <c r="CI194" s="379"/>
      <c r="CJ194" s="379"/>
      <c r="CK194" s="379"/>
      <c r="CL194" s="379"/>
      <c r="CM194" s="379"/>
      <c r="CN194" s="379"/>
      <c r="CO194" s="379"/>
      <c r="CP194" s="379"/>
      <c r="CQ194" s="379"/>
      <c r="CR194" s="379"/>
      <c r="CS194" s="379"/>
      <c r="CT194" s="379"/>
      <c r="CU194" s="379"/>
      <c r="CV194" s="379"/>
      <c r="CW194" s="379"/>
      <c r="CX194" s="379"/>
      <c r="CY194" s="379"/>
      <c r="CZ194" s="379"/>
      <c r="DA194" s="379"/>
      <c r="DB194" s="379"/>
      <c r="DC194" s="379"/>
      <c r="DD194" s="379"/>
    </row>
    <row r="195" spans="1:108">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379"/>
      <c r="BX195" s="379"/>
      <c r="BY195" s="379"/>
      <c r="BZ195" s="379"/>
      <c r="CA195" s="379"/>
      <c r="CB195" s="379"/>
      <c r="CC195" s="379"/>
      <c r="CD195" s="379"/>
      <c r="CE195" s="379"/>
      <c r="CF195" s="379"/>
      <c r="CG195" s="379"/>
      <c r="CH195" s="379"/>
      <c r="CI195" s="379"/>
      <c r="CJ195" s="379"/>
      <c r="CK195" s="379"/>
      <c r="CL195" s="379"/>
      <c r="CM195" s="379"/>
      <c r="CN195" s="379"/>
      <c r="CO195" s="379"/>
      <c r="CP195" s="379"/>
      <c r="CQ195" s="379"/>
      <c r="CR195" s="379"/>
      <c r="CS195" s="379"/>
      <c r="CT195" s="379"/>
      <c r="CU195" s="379"/>
      <c r="CV195" s="379"/>
      <c r="CW195" s="379"/>
      <c r="CX195" s="379"/>
      <c r="CY195" s="379"/>
      <c r="CZ195" s="379"/>
      <c r="DA195" s="379"/>
      <c r="DB195" s="379"/>
      <c r="DC195" s="379"/>
      <c r="DD195" s="379"/>
    </row>
    <row r="196" spans="1:108">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379"/>
      <c r="BX196" s="379"/>
      <c r="BY196" s="379"/>
      <c r="BZ196" s="379"/>
      <c r="CA196" s="379"/>
      <c r="CB196" s="379"/>
      <c r="CC196" s="379"/>
      <c r="CD196" s="379"/>
      <c r="CE196" s="379"/>
      <c r="CF196" s="379"/>
      <c r="CG196" s="379"/>
      <c r="CH196" s="379"/>
      <c r="CI196" s="379"/>
      <c r="CJ196" s="379"/>
      <c r="CK196" s="379"/>
      <c r="CL196" s="379"/>
      <c r="CM196" s="379"/>
      <c r="CN196" s="379"/>
      <c r="CO196" s="379"/>
      <c r="CP196" s="379"/>
      <c r="CQ196" s="379"/>
      <c r="CR196" s="379"/>
      <c r="CS196" s="379"/>
      <c r="CT196" s="379"/>
      <c r="CU196" s="379"/>
      <c r="CV196" s="379"/>
      <c r="CW196" s="379"/>
      <c r="CX196" s="379"/>
      <c r="CY196" s="379"/>
      <c r="CZ196" s="379"/>
      <c r="DA196" s="379"/>
      <c r="DB196" s="379"/>
      <c r="DC196" s="379"/>
      <c r="DD196" s="379"/>
    </row>
    <row r="197" spans="1:108">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379"/>
      <c r="BX197" s="379"/>
      <c r="BY197" s="379"/>
      <c r="BZ197" s="379"/>
      <c r="CA197" s="379"/>
      <c r="CB197" s="379"/>
      <c r="CC197" s="379"/>
      <c r="CD197" s="379"/>
      <c r="CE197" s="379"/>
      <c r="CF197" s="379"/>
      <c r="CG197" s="379"/>
      <c r="CH197" s="379"/>
      <c r="CI197" s="379"/>
      <c r="CJ197" s="379"/>
      <c r="CK197" s="379"/>
      <c r="CL197" s="379"/>
      <c r="CM197" s="379"/>
      <c r="CN197" s="379"/>
      <c r="CO197" s="379"/>
      <c r="CP197" s="379"/>
      <c r="CQ197" s="379"/>
      <c r="CR197" s="379"/>
      <c r="CS197" s="379"/>
      <c r="CT197" s="379"/>
      <c r="CU197" s="379"/>
      <c r="CV197" s="379"/>
      <c r="CW197" s="379"/>
      <c r="CX197" s="379"/>
      <c r="CY197" s="379"/>
      <c r="CZ197" s="379"/>
      <c r="DA197" s="379"/>
      <c r="DB197" s="379"/>
      <c r="DC197" s="379"/>
      <c r="DD197" s="379"/>
    </row>
    <row r="198" spans="1:108">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379"/>
      <c r="BX198" s="379"/>
      <c r="BY198" s="379"/>
      <c r="BZ198" s="379"/>
      <c r="CA198" s="379"/>
      <c r="CB198" s="379"/>
      <c r="CC198" s="379"/>
      <c r="CD198" s="379"/>
      <c r="CE198" s="379"/>
      <c r="CF198" s="379"/>
      <c r="CG198" s="379"/>
      <c r="CH198" s="379"/>
      <c r="CI198" s="379"/>
      <c r="CJ198" s="379"/>
      <c r="CK198" s="379"/>
      <c r="CL198" s="379"/>
      <c r="CM198" s="379"/>
      <c r="CN198" s="379"/>
      <c r="CO198" s="379"/>
      <c r="CP198" s="379"/>
      <c r="CQ198" s="379"/>
      <c r="CR198" s="379"/>
      <c r="CS198" s="379"/>
      <c r="CT198" s="379"/>
      <c r="CU198" s="379"/>
      <c r="CV198" s="379"/>
      <c r="CW198" s="379"/>
      <c r="CX198" s="379"/>
      <c r="CY198" s="379"/>
      <c r="CZ198" s="379"/>
      <c r="DA198" s="379"/>
      <c r="DB198" s="379"/>
      <c r="DC198" s="379"/>
      <c r="DD198" s="379"/>
    </row>
    <row r="199" spans="1:108">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379"/>
      <c r="BX199" s="379"/>
      <c r="BY199" s="379"/>
      <c r="BZ199" s="379"/>
      <c r="CA199" s="379"/>
      <c r="CB199" s="379"/>
      <c r="CC199" s="379"/>
      <c r="CD199" s="379"/>
      <c r="CE199" s="379"/>
      <c r="CF199" s="379"/>
      <c r="CG199" s="379"/>
      <c r="CH199" s="379"/>
      <c r="CI199" s="379"/>
      <c r="CJ199" s="379"/>
      <c r="CK199" s="379"/>
      <c r="CL199" s="379"/>
      <c r="CM199" s="379"/>
      <c r="CN199" s="379"/>
      <c r="CO199" s="379"/>
      <c r="CP199" s="379"/>
      <c r="CQ199" s="379"/>
      <c r="CR199" s="379"/>
      <c r="CS199" s="379"/>
      <c r="CT199" s="379"/>
      <c r="CU199" s="379"/>
      <c r="CV199" s="379"/>
      <c r="CW199" s="379"/>
      <c r="CX199" s="379"/>
      <c r="CY199" s="379"/>
      <c r="CZ199" s="379"/>
      <c r="DA199" s="379"/>
      <c r="DB199" s="379"/>
      <c r="DC199" s="379"/>
      <c r="DD199" s="379"/>
    </row>
    <row r="200" spans="1:108">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379"/>
      <c r="BX200" s="379"/>
      <c r="BY200" s="379"/>
      <c r="BZ200" s="379"/>
      <c r="CA200" s="379"/>
      <c r="CB200" s="379"/>
      <c r="CC200" s="379"/>
      <c r="CD200" s="379"/>
      <c r="CE200" s="379"/>
      <c r="CF200" s="379"/>
      <c r="CG200" s="379"/>
      <c r="CH200" s="379"/>
      <c r="CI200" s="379"/>
      <c r="CJ200" s="379"/>
      <c r="CK200" s="379"/>
      <c r="CL200" s="379"/>
      <c r="CM200" s="379"/>
      <c r="CN200" s="379"/>
      <c r="CO200" s="379"/>
      <c r="CP200" s="379"/>
      <c r="CQ200" s="379"/>
      <c r="CR200" s="379"/>
      <c r="CS200" s="379"/>
      <c r="CT200" s="379"/>
      <c r="CU200" s="379"/>
      <c r="CV200" s="379"/>
      <c r="CW200" s="379"/>
      <c r="CX200" s="379"/>
      <c r="CY200" s="379"/>
      <c r="CZ200" s="379"/>
      <c r="DA200" s="379"/>
      <c r="DB200" s="379"/>
      <c r="DC200" s="379"/>
      <c r="DD200" s="379"/>
    </row>
    <row r="201" spans="1:108">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379"/>
      <c r="BX201" s="379"/>
      <c r="BY201" s="379"/>
      <c r="BZ201" s="379"/>
      <c r="CA201" s="379"/>
      <c r="CB201" s="379"/>
      <c r="CC201" s="379"/>
      <c r="CD201" s="379"/>
      <c r="CE201" s="379"/>
      <c r="CF201" s="379"/>
      <c r="CG201" s="379"/>
      <c r="CH201" s="379"/>
      <c r="CI201" s="379"/>
      <c r="CJ201" s="379"/>
      <c r="CK201" s="379"/>
      <c r="CL201" s="379"/>
      <c r="CM201" s="379"/>
      <c r="CN201" s="379"/>
      <c r="CO201" s="379"/>
      <c r="CP201" s="379"/>
      <c r="CQ201" s="379"/>
      <c r="CR201" s="379"/>
      <c r="CS201" s="379"/>
      <c r="CT201" s="379"/>
      <c r="CU201" s="379"/>
      <c r="CV201" s="379"/>
      <c r="CW201" s="379"/>
      <c r="CX201" s="379"/>
      <c r="CY201" s="379"/>
      <c r="CZ201" s="379"/>
      <c r="DA201" s="379"/>
      <c r="DB201" s="379"/>
      <c r="DC201" s="379"/>
      <c r="DD201" s="379"/>
    </row>
    <row r="202" spans="1:108">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c r="BS202" s="205"/>
      <c r="BT202" s="205"/>
      <c r="BU202" s="205"/>
      <c r="BV202" s="205"/>
      <c r="BW202" s="379"/>
      <c r="BX202" s="379"/>
      <c r="BY202" s="379"/>
      <c r="BZ202" s="379"/>
      <c r="CA202" s="379"/>
      <c r="CB202" s="379"/>
      <c r="CC202" s="379"/>
      <c r="CD202" s="379"/>
      <c r="CE202" s="379"/>
      <c r="CF202" s="379"/>
      <c r="CG202" s="379"/>
      <c r="CH202" s="379"/>
      <c r="CI202" s="379"/>
      <c r="CJ202" s="379"/>
      <c r="CK202" s="379"/>
      <c r="CL202" s="379"/>
      <c r="CM202" s="379"/>
      <c r="CN202" s="379"/>
      <c r="CO202" s="379"/>
      <c r="CP202" s="379"/>
      <c r="CQ202" s="379"/>
      <c r="CR202" s="379"/>
      <c r="CS202" s="379"/>
      <c r="CT202" s="379"/>
      <c r="CU202" s="379"/>
      <c r="CV202" s="379"/>
      <c r="CW202" s="379"/>
      <c r="CX202" s="379"/>
      <c r="CY202" s="379"/>
      <c r="CZ202" s="379"/>
      <c r="DA202" s="379"/>
      <c r="DB202" s="379"/>
      <c r="DC202" s="379"/>
      <c r="DD202" s="379"/>
    </row>
    <row r="203" spans="1:108">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205"/>
      <c r="BQ203" s="205"/>
      <c r="BR203" s="205"/>
      <c r="BS203" s="205"/>
      <c r="BT203" s="205"/>
      <c r="BU203" s="205"/>
      <c r="BV203" s="205"/>
      <c r="BW203" s="379"/>
      <c r="BX203" s="379"/>
      <c r="BY203" s="379"/>
      <c r="BZ203" s="379"/>
      <c r="CA203" s="379"/>
      <c r="CB203" s="379"/>
      <c r="CC203" s="379"/>
      <c r="CD203" s="379"/>
      <c r="CE203" s="379"/>
      <c r="CF203" s="379"/>
      <c r="CG203" s="379"/>
      <c r="CH203" s="379"/>
      <c r="CI203" s="379"/>
      <c r="CJ203" s="379"/>
      <c r="CK203" s="379"/>
      <c r="CL203" s="379"/>
      <c r="CM203" s="379"/>
      <c r="CN203" s="379"/>
      <c r="CO203" s="379"/>
      <c r="CP203" s="379"/>
      <c r="CQ203" s="379"/>
      <c r="CR203" s="379"/>
      <c r="CS203" s="379"/>
      <c r="CT203" s="379"/>
      <c r="CU203" s="379"/>
      <c r="CV203" s="379"/>
      <c r="CW203" s="379"/>
      <c r="CX203" s="379"/>
      <c r="CY203" s="379"/>
      <c r="CZ203" s="379"/>
      <c r="DA203" s="379"/>
      <c r="DB203" s="379"/>
      <c r="DC203" s="379"/>
      <c r="DD203" s="379"/>
    </row>
    <row r="204" spans="1:108">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379"/>
      <c r="BX204" s="379"/>
      <c r="BY204" s="379"/>
      <c r="BZ204" s="379"/>
      <c r="CA204" s="379"/>
      <c r="CB204" s="379"/>
      <c r="CC204" s="379"/>
      <c r="CD204" s="379"/>
      <c r="CE204" s="379"/>
      <c r="CF204" s="379"/>
      <c r="CG204" s="379"/>
      <c r="CH204" s="379"/>
      <c r="CI204" s="379"/>
      <c r="CJ204" s="379"/>
      <c r="CK204" s="379"/>
      <c r="CL204" s="379"/>
      <c r="CM204" s="379"/>
      <c r="CN204" s="379"/>
      <c r="CO204" s="379"/>
      <c r="CP204" s="379"/>
      <c r="CQ204" s="379"/>
      <c r="CR204" s="379"/>
      <c r="CS204" s="379"/>
      <c r="CT204" s="379"/>
      <c r="CU204" s="379"/>
      <c r="CV204" s="379"/>
      <c r="CW204" s="379"/>
      <c r="CX204" s="379"/>
      <c r="CY204" s="379"/>
      <c r="CZ204" s="379"/>
      <c r="DA204" s="379"/>
      <c r="DB204" s="379"/>
      <c r="DC204" s="379"/>
      <c r="DD204" s="379"/>
    </row>
    <row r="205" spans="1:108">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379"/>
      <c r="BX205" s="379"/>
      <c r="BY205" s="379"/>
      <c r="BZ205" s="379"/>
      <c r="CA205" s="379"/>
      <c r="CB205" s="379"/>
      <c r="CC205" s="379"/>
      <c r="CD205" s="379"/>
      <c r="CE205" s="379"/>
      <c r="CF205" s="379"/>
      <c r="CG205" s="379"/>
      <c r="CH205" s="379"/>
      <c r="CI205" s="379"/>
      <c r="CJ205" s="379"/>
      <c r="CK205" s="379"/>
      <c r="CL205" s="379"/>
      <c r="CM205" s="379"/>
      <c r="CN205" s="379"/>
      <c r="CO205" s="379"/>
      <c r="CP205" s="379"/>
      <c r="CQ205" s="379"/>
      <c r="CR205" s="379"/>
      <c r="CS205" s="379"/>
      <c r="CT205" s="379"/>
      <c r="CU205" s="379"/>
      <c r="CV205" s="379"/>
      <c r="CW205" s="379"/>
      <c r="CX205" s="379"/>
      <c r="CY205" s="379"/>
      <c r="CZ205" s="379"/>
      <c r="DA205" s="379"/>
      <c r="DB205" s="379"/>
      <c r="DC205" s="379"/>
      <c r="DD205" s="379"/>
    </row>
    <row r="206" spans="1:108">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379"/>
      <c r="BX206" s="379"/>
      <c r="BY206" s="379"/>
      <c r="BZ206" s="379"/>
      <c r="CA206" s="379"/>
      <c r="CB206" s="379"/>
      <c r="CC206" s="379"/>
      <c r="CD206" s="379"/>
      <c r="CE206" s="379"/>
      <c r="CF206" s="379"/>
      <c r="CG206" s="379"/>
      <c r="CH206" s="379"/>
      <c r="CI206" s="379"/>
      <c r="CJ206" s="379"/>
      <c r="CK206" s="379"/>
      <c r="CL206" s="379"/>
      <c r="CM206" s="379"/>
      <c r="CN206" s="379"/>
      <c r="CO206" s="379"/>
      <c r="CP206" s="379"/>
      <c r="CQ206" s="379"/>
      <c r="CR206" s="379"/>
      <c r="CS206" s="379"/>
      <c r="CT206" s="379"/>
      <c r="CU206" s="379"/>
      <c r="CV206" s="379"/>
      <c r="CW206" s="379"/>
      <c r="CX206" s="379"/>
      <c r="CY206" s="379"/>
      <c r="CZ206" s="379"/>
      <c r="DA206" s="379"/>
      <c r="DB206" s="379"/>
      <c r="DC206" s="379"/>
      <c r="DD206" s="379"/>
    </row>
    <row r="207" spans="1:108">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379"/>
      <c r="BX207" s="379"/>
      <c r="BY207" s="379"/>
      <c r="BZ207" s="379"/>
      <c r="CA207" s="379"/>
      <c r="CB207" s="379"/>
      <c r="CC207" s="379"/>
      <c r="CD207" s="379"/>
      <c r="CE207" s="379"/>
      <c r="CF207" s="379"/>
      <c r="CG207" s="379"/>
      <c r="CH207" s="379"/>
      <c r="CI207" s="379"/>
      <c r="CJ207" s="379"/>
      <c r="CK207" s="379"/>
      <c r="CL207" s="379"/>
      <c r="CM207" s="379"/>
      <c r="CN207" s="379"/>
      <c r="CO207" s="379"/>
      <c r="CP207" s="379"/>
      <c r="CQ207" s="379"/>
      <c r="CR207" s="379"/>
      <c r="CS207" s="379"/>
      <c r="CT207" s="379"/>
      <c r="CU207" s="379"/>
      <c r="CV207" s="379"/>
      <c r="CW207" s="379"/>
      <c r="CX207" s="379"/>
      <c r="CY207" s="379"/>
      <c r="CZ207" s="379"/>
      <c r="DA207" s="379"/>
      <c r="DB207" s="379"/>
      <c r="DC207" s="379"/>
      <c r="DD207" s="379"/>
    </row>
    <row r="208" spans="1:108">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379"/>
      <c r="BX208" s="379"/>
      <c r="BY208" s="379"/>
      <c r="BZ208" s="379"/>
      <c r="CA208" s="379"/>
      <c r="CB208" s="379"/>
      <c r="CC208" s="379"/>
      <c r="CD208" s="379"/>
      <c r="CE208" s="379"/>
      <c r="CF208" s="379"/>
      <c r="CG208" s="379"/>
      <c r="CH208" s="379"/>
      <c r="CI208" s="379"/>
      <c r="CJ208" s="379"/>
      <c r="CK208" s="379"/>
      <c r="CL208" s="379"/>
      <c r="CM208" s="379"/>
      <c r="CN208" s="379"/>
      <c r="CO208" s="379"/>
      <c r="CP208" s="379"/>
      <c r="CQ208" s="379"/>
      <c r="CR208" s="379"/>
      <c r="CS208" s="379"/>
      <c r="CT208" s="379"/>
      <c r="CU208" s="379"/>
      <c r="CV208" s="379"/>
      <c r="CW208" s="379"/>
      <c r="CX208" s="379"/>
      <c r="CY208" s="379"/>
      <c r="CZ208" s="379"/>
      <c r="DA208" s="379"/>
      <c r="DB208" s="379"/>
      <c r="DC208" s="379"/>
      <c r="DD208" s="379"/>
    </row>
    <row r="209" spans="1:108">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379"/>
      <c r="BX209" s="379"/>
      <c r="BY209" s="379"/>
      <c r="BZ209" s="379"/>
      <c r="CA209" s="379"/>
      <c r="CB209" s="379"/>
      <c r="CC209" s="379"/>
      <c r="CD209" s="379"/>
      <c r="CE209" s="379"/>
      <c r="CF209" s="379"/>
      <c r="CG209" s="379"/>
      <c r="CH209" s="379"/>
      <c r="CI209" s="379"/>
      <c r="CJ209" s="379"/>
      <c r="CK209" s="379"/>
      <c r="CL209" s="379"/>
      <c r="CM209" s="379"/>
      <c r="CN209" s="379"/>
      <c r="CO209" s="379"/>
      <c r="CP209" s="379"/>
      <c r="CQ209" s="379"/>
      <c r="CR209" s="379"/>
      <c r="CS209" s="379"/>
      <c r="CT209" s="379"/>
      <c r="CU209" s="379"/>
      <c r="CV209" s="379"/>
      <c r="CW209" s="379"/>
      <c r="CX209" s="379"/>
      <c r="CY209" s="379"/>
      <c r="CZ209" s="379"/>
      <c r="DA209" s="379"/>
      <c r="DB209" s="379"/>
      <c r="DC209" s="379"/>
      <c r="DD209" s="379"/>
    </row>
    <row r="210" spans="1:108">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379"/>
      <c r="BX210" s="379"/>
      <c r="BY210" s="379"/>
      <c r="BZ210" s="379"/>
      <c r="CA210" s="379"/>
      <c r="CB210" s="379"/>
      <c r="CC210" s="379"/>
      <c r="CD210" s="379"/>
      <c r="CE210" s="379"/>
      <c r="CF210" s="379"/>
      <c r="CG210" s="379"/>
      <c r="CH210" s="379"/>
      <c r="CI210" s="379"/>
      <c r="CJ210" s="379"/>
      <c r="CK210" s="379"/>
      <c r="CL210" s="379"/>
      <c r="CM210" s="379"/>
      <c r="CN210" s="379"/>
      <c r="CO210" s="379"/>
      <c r="CP210" s="379"/>
      <c r="CQ210" s="379"/>
      <c r="CR210" s="379"/>
      <c r="CS210" s="379"/>
      <c r="CT210" s="379"/>
      <c r="CU210" s="379"/>
      <c r="CV210" s="379"/>
      <c r="CW210" s="379"/>
      <c r="CX210" s="379"/>
      <c r="CY210" s="379"/>
      <c r="CZ210" s="379"/>
      <c r="DA210" s="379"/>
      <c r="DB210" s="379"/>
      <c r="DC210" s="379"/>
      <c r="DD210" s="379"/>
    </row>
    <row r="211" spans="1:108">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379"/>
      <c r="BX211" s="379"/>
      <c r="BY211" s="379"/>
      <c r="BZ211" s="379"/>
      <c r="CA211" s="379"/>
      <c r="CB211" s="379"/>
      <c r="CC211" s="379"/>
      <c r="CD211" s="379"/>
      <c r="CE211" s="379"/>
      <c r="CF211" s="379"/>
      <c r="CG211" s="379"/>
      <c r="CH211" s="379"/>
      <c r="CI211" s="379"/>
      <c r="CJ211" s="379"/>
      <c r="CK211" s="379"/>
      <c r="CL211" s="379"/>
      <c r="CM211" s="379"/>
      <c r="CN211" s="379"/>
      <c r="CO211" s="379"/>
      <c r="CP211" s="379"/>
      <c r="CQ211" s="379"/>
      <c r="CR211" s="379"/>
      <c r="CS211" s="379"/>
      <c r="CT211" s="379"/>
      <c r="CU211" s="379"/>
      <c r="CV211" s="379"/>
      <c r="CW211" s="379"/>
      <c r="CX211" s="379"/>
      <c r="CY211" s="379"/>
      <c r="CZ211" s="379"/>
      <c r="DA211" s="379"/>
      <c r="DB211" s="379"/>
      <c r="DC211" s="379"/>
      <c r="DD211" s="379"/>
    </row>
    <row r="212" spans="1:108">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379"/>
      <c r="BX212" s="379"/>
      <c r="BY212" s="379"/>
      <c r="BZ212" s="379"/>
      <c r="CA212" s="379"/>
      <c r="CB212" s="379"/>
      <c r="CC212" s="379"/>
      <c r="CD212" s="379"/>
      <c r="CE212" s="379"/>
      <c r="CF212" s="379"/>
      <c r="CG212" s="379"/>
      <c r="CH212" s="379"/>
      <c r="CI212" s="379"/>
      <c r="CJ212" s="379"/>
      <c r="CK212" s="379"/>
      <c r="CL212" s="379"/>
      <c r="CM212" s="379"/>
      <c r="CN212" s="379"/>
      <c r="CO212" s="379"/>
      <c r="CP212" s="379"/>
      <c r="CQ212" s="379"/>
      <c r="CR212" s="379"/>
      <c r="CS212" s="379"/>
      <c r="CT212" s="379"/>
      <c r="CU212" s="379"/>
      <c r="CV212" s="379"/>
      <c r="CW212" s="379"/>
      <c r="CX212" s="379"/>
      <c r="CY212" s="379"/>
      <c r="CZ212" s="379"/>
      <c r="DA212" s="379"/>
      <c r="DB212" s="379"/>
      <c r="DC212" s="379"/>
      <c r="DD212" s="379"/>
    </row>
    <row r="213" spans="1:108">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c r="BI213" s="205"/>
      <c r="BJ213" s="205"/>
      <c r="BK213" s="205"/>
      <c r="BL213" s="205"/>
      <c r="BM213" s="205"/>
      <c r="BN213" s="205"/>
      <c r="BO213" s="205"/>
      <c r="BP213" s="205"/>
      <c r="BQ213" s="205"/>
      <c r="BR213" s="205"/>
      <c r="BS213" s="205"/>
      <c r="BT213" s="205"/>
      <c r="BU213" s="205"/>
      <c r="BV213" s="205"/>
      <c r="BW213" s="379"/>
      <c r="BX213" s="379"/>
      <c r="BY213" s="379"/>
      <c r="BZ213" s="379"/>
      <c r="CA213" s="379"/>
      <c r="CB213" s="379"/>
      <c r="CC213" s="379"/>
      <c r="CD213" s="379"/>
      <c r="CE213" s="379"/>
      <c r="CF213" s="379"/>
      <c r="CG213" s="379"/>
      <c r="CH213" s="379"/>
      <c r="CI213" s="379"/>
      <c r="CJ213" s="379"/>
      <c r="CK213" s="379"/>
      <c r="CL213" s="379"/>
      <c r="CM213" s="379"/>
      <c r="CN213" s="379"/>
      <c r="CO213" s="379"/>
      <c r="CP213" s="379"/>
      <c r="CQ213" s="379"/>
      <c r="CR213" s="379"/>
      <c r="CS213" s="379"/>
      <c r="CT213" s="379"/>
      <c r="CU213" s="379"/>
      <c r="CV213" s="379"/>
      <c r="CW213" s="379"/>
      <c r="CX213" s="379"/>
      <c r="CY213" s="379"/>
      <c r="CZ213" s="379"/>
      <c r="DA213" s="379"/>
      <c r="DB213" s="379"/>
      <c r="DC213" s="379"/>
      <c r="DD213" s="379"/>
    </row>
    <row r="214" spans="1:108">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379"/>
      <c r="BX214" s="379"/>
      <c r="BY214" s="379"/>
      <c r="BZ214" s="379"/>
      <c r="CA214" s="379"/>
      <c r="CB214" s="379"/>
      <c r="CC214" s="379"/>
      <c r="CD214" s="379"/>
      <c r="CE214" s="379"/>
      <c r="CF214" s="379"/>
      <c r="CG214" s="379"/>
      <c r="CH214" s="379"/>
      <c r="CI214" s="379"/>
      <c r="CJ214" s="379"/>
      <c r="CK214" s="379"/>
      <c r="CL214" s="379"/>
      <c r="CM214" s="379"/>
      <c r="CN214" s="379"/>
      <c r="CO214" s="379"/>
      <c r="CP214" s="379"/>
      <c r="CQ214" s="379"/>
      <c r="CR214" s="379"/>
      <c r="CS214" s="379"/>
      <c r="CT214" s="379"/>
      <c r="CU214" s="379"/>
      <c r="CV214" s="379"/>
      <c r="CW214" s="379"/>
      <c r="CX214" s="379"/>
      <c r="CY214" s="379"/>
      <c r="CZ214" s="379"/>
      <c r="DA214" s="379"/>
      <c r="DB214" s="379"/>
      <c r="DC214" s="379"/>
      <c r="DD214" s="379"/>
    </row>
    <row r="215" spans="1:108">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379"/>
      <c r="BX215" s="379"/>
      <c r="BY215" s="379"/>
      <c r="BZ215" s="379"/>
      <c r="CA215" s="379"/>
      <c r="CB215" s="379"/>
      <c r="CC215" s="379"/>
      <c r="CD215" s="379"/>
      <c r="CE215" s="379"/>
      <c r="CF215" s="379"/>
      <c r="CG215" s="379"/>
      <c r="CH215" s="379"/>
      <c r="CI215" s="379"/>
      <c r="CJ215" s="379"/>
      <c r="CK215" s="379"/>
      <c r="CL215" s="379"/>
      <c r="CM215" s="379"/>
      <c r="CN215" s="379"/>
      <c r="CO215" s="379"/>
      <c r="CP215" s="379"/>
      <c r="CQ215" s="379"/>
      <c r="CR215" s="379"/>
      <c r="CS215" s="379"/>
      <c r="CT215" s="379"/>
      <c r="CU215" s="379"/>
      <c r="CV215" s="379"/>
      <c r="CW215" s="379"/>
      <c r="CX215" s="379"/>
      <c r="CY215" s="379"/>
      <c r="CZ215" s="379"/>
      <c r="DA215" s="379"/>
      <c r="DB215" s="379"/>
      <c r="DC215" s="379"/>
      <c r="DD215" s="379"/>
    </row>
    <row r="216" spans="1:108">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379"/>
      <c r="BX216" s="379"/>
      <c r="BY216" s="379"/>
      <c r="BZ216" s="379"/>
      <c r="CA216" s="379"/>
      <c r="CB216" s="379"/>
      <c r="CC216" s="379"/>
      <c r="CD216" s="379"/>
      <c r="CE216" s="379"/>
      <c r="CF216" s="379"/>
      <c r="CG216" s="379"/>
      <c r="CH216" s="379"/>
      <c r="CI216" s="379"/>
      <c r="CJ216" s="379"/>
      <c r="CK216" s="379"/>
      <c r="CL216" s="379"/>
      <c r="CM216" s="379"/>
      <c r="CN216" s="379"/>
      <c r="CO216" s="379"/>
      <c r="CP216" s="379"/>
      <c r="CQ216" s="379"/>
      <c r="CR216" s="379"/>
      <c r="CS216" s="379"/>
      <c r="CT216" s="379"/>
      <c r="CU216" s="379"/>
      <c r="CV216" s="379"/>
      <c r="CW216" s="379"/>
      <c r="CX216" s="379"/>
      <c r="CY216" s="379"/>
      <c r="CZ216" s="379"/>
      <c r="DA216" s="379"/>
      <c r="DB216" s="379"/>
      <c r="DC216" s="379"/>
      <c r="DD216" s="379"/>
    </row>
    <row r="217" spans="1:108">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c r="BC217" s="205"/>
      <c r="BD217" s="205"/>
      <c r="BE217" s="205"/>
      <c r="BF217" s="205"/>
      <c r="BG217" s="205"/>
      <c r="BH217" s="205"/>
      <c r="BI217" s="205"/>
      <c r="BJ217" s="205"/>
      <c r="BK217" s="205"/>
      <c r="BL217" s="205"/>
      <c r="BM217" s="205"/>
      <c r="BN217" s="205"/>
      <c r="BO217" s="205"/>
      <c r="BP217" s="205"/>
      <c r="BQ217" s="205"/>
      <c r="BR217" s="205"/>
      <c r="BS217" s="205"/>
      <c r="BT217" s="205"/>
      <c r="BU217" s="205"/>
      <c r="BV217" s="205"/>
      <c r="BW217" s="379"/>
      <c r="BX217" s="379"/>
      <c r="BY217" s="379"/>
      <c r="BZ217" s="379"/>
      <c r="CA217" s="379"/>
      <c r="CB217" s="379"/>
      <c r="CC217" s="379"/>
      <c r="CD217" s="379"/>
      <c r="CE217" s="379"/>
      <c r="CF217" s="379"/>
      <c r="CG217" s="379"/>
      <c r="CH217" s="379"/>
      <c r="CI217" s="379"/>
      <c r="CJ217" s="379"/>
      <c r="CK217" s="379"/>
      <c r="CL217" s="379"/>
      <c r="CM217" s="379"/>
      <c r="CN217" s="379"/>
      <c r="CO217" s="379"/>
      <c r="CP217" s="379"/>
      <c r="CQ217" s="379"/>
      <c r="CR217" s="379"/>
      <c r="CS217" s="379"/>
      <c r="CT217" s="379"/>
      <c r="CU217" s="379"/>
      <c r="CV217" s="379"/>
      <c r="CW217" s="379"/>
      <c r="CX217" s="379"/>
      <c r="CY217" s="379"/>
      <c r="CZ217" s="379"/>
      <c r="DA217" s="379"/>
      <c r="DB217" s="379"/>
      <c r="DC217" s="379"/>
      <c r="DD217" s="379"/>
    </row>
    <row r="218" spans="1:108">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379"/>
      <c r="BX218" s="379"/>
      <c r="BY218" s="379"/>
      <c r="BZ218" s="379"/>
      <c r="CA218" s="379"/>
      <c r="CB218" s="379"/>
      <c r="CC218" s="379"/>
      <c r="CD218" s="379"/>
      <c r="CE218" s="379"/>
      <c r="CF218" s="379"/>
      <c r="CG218" s="379"/>
      <c r="CH218" s="379"/>
      <c r="CI218" s="379"/>
      <c r="CJ218" s="379"/>
      <c r="CK218" s="379"/>
      <c r="CL218" s="379"/>
      <c r="CM218" s="379"/>
      <c r="CN218" s="379"/>
      <c r="CO218" s="379"/>
      <c r="CP218" s="379"/>
      <c r="CQ218" s="379"/>
      <c r="CR218" s="379"/>
      <c r="CS218" s="379"/>
      <c r="CT218" s="379"/>
      <c r="CU218" s="379"/>
      <c r="CV218" s="379"/>
      <c r="CW218" s="379"/>
      <c r="CX218" s="379"/>
      <c r="CY218" s="379"/>
      <c r="CZ218" s="379"/>
      <c r="DA218" s="379"/>
      <c r="DB218" s="379"/>
      <c r="DC218" s="379"/>
      <c r="DD218" s="379"/>
    </row>
    <row r="219" spans="1:108">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379"/>
      <c r="BX219" s="379"/>
      <c r="BY219" s="379"/>
      <c r="BZ219" s="379"/>
      <c r="CA219" s="379"/>
      <c r="CB219" s="379"/>
      <c r="CC219" s="379"/>
      <c r="CD219" s="379"/>
      <c r="CE219" s="379"/>
      <c r="CF219" s="379"/>
      <c r="CG219" s="379"/>
      <c r="CH219" s="379"/>
      <c r="CI219" s="379"/>
      <c r="CJ219" s="379"/>
      <c r="CK219" s="379"/>
      <c r="CL219" s="379"/>
      <c r="CM219" s="379"/>
      <c r="CN219" s="379"/>
      <c r="CO219" s="379"/>
      <c r="CP219" s="379"/>
      <c r="CQ219" s="379"/>
      <c r="CR219" s="379"/>
      <c r="CS219" s="379"/>
      <c r="CT219" s="379"/>
      <c r="CU219" s="379"/>
      <c r="CV219" s="379"/>
      <c r="CW219" s="379"/>
      <c r="CX219" s="379"/>
      <c r="CY219" s="379"/>
      <c r="CZ219" s="379"/>
      <c r="DA219" s="379"/>
      <c r="DB219" s="379"/>
      <c r="DC219" s="379"/>
      <c r="DD219" s="379"/>
    </row>
    <row r="220" spans="1:108">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379"/>
      <c r="BX220" s="379"/>
      <c r="BY220" s="379"/>
      <c r="BZ220" s="379"/>
      <c r="CA220" s="379"/>
      <c r="CB220" s="379"/>
      <c r="CC220" s="379"/>
      <c r="CD220" s="379"/>
      <c r="CE220" s="379"/>
      <c r="CF220" s="379"/>
      <c r="CG220" s="379"/>
      <c r="CH220" s="379"/>
      <c r="CI220" s="379"/>
      <c r="CJ220" s="379"/>
      <c r="CK220" s="379"/>
      <c r="CL220" s="379"/>
      <c r="CM220" s="379"/>
      <c r="CN220" s="379"/>
      <c r="CO220" s="379"/>
      <c r="CP220" s="379"/>
      <c r="CQ220" s="379"/>
      <c r="CR220" s="379"/>
      <c r="CS220" s="379"/>
      <c r="CT220" s="379"/>
      <c r="CU220" s="379"/>
      <c r="CV220" s="379"/>
      <c r="CW220" s="379"/>
      <c r="CX220" s="379"/>
      <c r="CY220" s="379"/>
      <c r="CZ220" s="379"/>
      <c r="DA220" s="379"/>
      <c r="DB220" s="379"/>
      <c r="DC220" s="379"/>
      <c r="DD220" s="379"/>
    </row>
    <row r="221" spans="1:108">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c r="BS221" s="205"/>
      <c r="BT221" s="205"/>
      <c r="BU221" s="205"/>
      <c r="BV221" s="205"/>
      <c r="BW221" s="379"/>
      <c r="BX221" s="379"/>
      <c r="BY221" s="379"/>
      <c r="BZ221" s="379"/>
      <c r="CA221" s="379"/>
      <c r="CB221" s="379"/>
      <c r="CC221" s="379"/>
      <c r="CD221" s="379"/>
      <c r="CE221" s="379"/>
      <c r="CF221" s="379"/>
      <c r="CG221" s="379"/>
      <c r="CH221" s="379"/>
      <c r="CI221" s="379"/>
      <c r="CJ221" s="379"/>
      <c r="CK221" s="379"/>
      <c r="CL221" s="379"/>
      <c r="CM221" s="379"/>
      <c r="CN221" s="379"/>
      <c r="CO221" s="379"/>
      <c r="CP221" s="379"/>
      <c r="CQ221" s="379"/>
      <c r="CR221" s="379"/>
      <c r="CS221" s="379"/>
      <c r="CT221" s="379"/>
      <c r="CU221" s="379"/>
      <c r="CV221" s="379"/>
      <c r="CW221" s="379"/>
      <c r="CX221" s="379"/>
      <c r="CY221" s="379"/>
      <c r="CZ221" s="379"/>
      <c r="DA221" s="379"/>
      <c r="DB221" s="379"/>
      <c r="DC221" s="379"/>
      <c r="DD221" s="379"/>
    </row>
    <row r="222" spans="1:108">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379"/>
      <c r="BX222" s="379"/>
      <c r="BY222" s="379"/>
      <c r="BZ222" s="379"/>
      <c r="CA222" s="379"/>
      <c r="CB222" s="379"/>
      <c r="CC222" s="379"/>
      <c r="CD222" s="379"/>
      <c r="CE222" s="379"/>
      <c r="CF222" s="379"/>
      <c r="CG222" s="379"/>
      <c r="CH222" s="379"/>
      <c r="CI222" s="379"/>
      <c r="CJ222" s="379"/>
      <c r="CK222" s="379"/>
      <c r="CL222" s="379"/>
      <c r="CM222" s="379"/>
      <c r="CN222" s="379"/>
      <c r="CO222" s="379"/>
      <c r="CP222" s="379"/>
      <c r="CQ222" s="379"/>
      <c r="CR222" s="379"/>
      <c r="CS222" s="379"/>
      <c r="CT222" s="379"/>
      <c r="CU222" s="379"/>
      <c r="CV222" s="379"/>
      <c r="CW222" s="379"/>
      <c r="CX222" s="379"/>
      <c r="CY222" s="379"/>
      <c r="CZ222" s="379"/>
      <c r="DA222" s="379"/>
      <c r="DB222" s="379"/>
      <c r="DC222" s="379"/>
      <c r="DD222" s="379"/>
    </row>
    <row r="223" spans="1:108">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c r="BM223" s="205"/>
      <c r="BN223" s="205"/>
      <c r="BO223" s="205"/>
      <c r="BP223" s="205"/>
      <c r="BQ223" s="205"/>
      <c r="BR223" s="205"/>
      <c r="BS223" s="205"/>
      <c r="BT223" s="205"/>
      <c r="BU223" s="205"/>
      <c r="BV223" s="205"/>
      <c r="BW223" s="379"/>
      <c r="BX223" s="379"/>
      <c r="BY223" s="379"/>
      <c r="BZ223" s="379"/>
      <c r="CA223" s="379"/>
      <c r="CB223" s="379"/>
      <c r="CC223" s="379"/>
      <c r="CD223" s="379"/>
      <c r="CE223" s="379"/>
      <c r="CF223" s="379"/>
      <c r="CG223" s="379"/>
      <c r="CH223" s="379"/>
      <c r="CI223" s="379"/>
      <c r="CJ223" s="379"/>
      <c r="CK223" s="379"/>
      <c r="CL223" s="379"/>
      <c r="CM223" s="379"/>
      <c r="CN223" s="379"/>
      <c r="CO223" s="379"/>
      <c r="CP223" s="379"/>
      <c r="CQ223" s="379"/>
      <c r="CR223" s="379"/>
      <c r="CS223" s="379"/>
      <c r="CT223" s="379"/>
      <c r="CU223" s="379"/>
      <c r="CV223" s="379"/>
      <c r="CW223" s="379"/>
      <c r="CX223" s="379"/>
      <c r="CY223" s="379"/>
      <c r="CZ223" s="379"/>
      <c r="DA223" s="379"/>
      <c r="DB223" s="379"/>
      <c r="DC223" s="379"/>
      <c r="DD223" s="379"/>
    </row>
    <row r="224" spans="1:108">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379"/>
      <c r="BX224" s="379"/>
      <c r="BY224" s="379"/>
      <c r="BZ224" s="379"/>
      <c r="CA224" s="379"/>
      <c r="CB224" s="379"/>
      <c r="CC224" s="379"/>
      <c r="CD224" s="379"/>
      <c r="CE224" s="379"/>
      <c r="CF224" s="379"/>
      <c r="CG224" s="379"/>
      <c r="CH224" s="379"/>
      <c r="CI224" s="379"/>
      <c r="CJ224" s="379"/>
      <c r="CK224" s="379"/>
      <c r="CL224" s="379"/>
      <c r="CM224" s="379"/>
      <c r="CN224" s="379"/>
      <c r="CO224" s="379"/>
      <c r="CP224" s="379"/>
      <c r="CQ224" s="379"/>
      <c r="CR224" s="379"/>
      <c r="CS224" s="379"/>
      <c r="CT224" s="379"/>
      <c r="CU224" s="379"/>
      <c r="CV224" s="379"/>
      <c r="CW224" s="379"/>
      <c r="CX224" s="379"/>
      <c r="CY224" s="379"/>
      <c r="CZ224" s="379"/>
      <c r="DA224" s="379"/>
      <c r="DB224" s="379"/>
      <c r="DC224" s="379"/>
      <c r="DD224" s="379"/>
    </row>
    <row r="225" spans="1:108">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c r="BS225" s="205"/>
      <c r="BT225" s="205"/>
      <c r="BU225" s="205"/>
      <c r="BV225" s="205"/>
      <c r="BW225" s="379"/>
      <c r="BX225" s="379"/>
      <c r="BY225" s="379"/>
      <c r="BZ225" s="379"/>
      <c r="CA225" s="379"/>
      <c r="CB225" s="379"/>
      <c r="CC225" s="379"/>
      <c r="CD225" s="379"/>
      <c r="CE225" s="379"/>
      <c r="CF225" s="379"/>
      <c r="CG225" s="379"/>
      <c r="CH225" s="379"/>
      <c r="CI225" s="379"/>
      <c r="CJ225" s="379"/>
      <c r="CK225" s="379"/>
      <c r="CL225" s="379"/>
      <c r="CM225" s="379"/>
      <c r="CN225" s="379"/>
      <c r="CO225" s="379"/>
      <c r="CP225" s="379"/>
      <c r="CQ225" s="379"/>
      <c r="CR225" s="379"/>
      <c r="CS225" s="379"/>
      <c r="CT225" s="379"/>
      <c r="CU225" s="379"/>
      <c r="CV225" s="379"/>
      <c r="CW225" s="379"/>
      <c r="CX225" s="379"/>
      <c r="CY225" s="379"/>
      <c r="CZ225" s="379"/>
      <c r="DA225" s="379"/>
      <c r="DB225" s="379"/>
      <c r="DC225" s="379"/>
      <c r="DD225" s="379"/>
    </row>
    <row r="226" spans="1:108">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379"/>
      <c r="BX226" s="379"/>
      <c r="BY226" s="379"/>
      <c r="BZ226" s="379"/>
      <c r="CA226" s="379"/>
      <c r="CB226" s="379"/>
      <c r="CC226" s="379"/>
      <c r="CD226" s="379"/>
      <c r="CE226" s="379"/>
      <c r="CF226" s="379"/>
      <c r="CG226" s="379"/>
      <c r="CH226" s="379"/>
      <c r="CI226" s="379"/>
      <c r="CJ226" s="379"/>
      <c r="CK226" s="379"/>
      <c r="CL226" s="379"/>
      <c r="CM226" s="379"/>
      <c r="CN226" s="379"/>
      <c r="CO226" s="379"/>
      <c r="CP226" s="379"/>
      <c r="CQ226" s="379"/>
      <c r="CR226" s="379"/>
      <c r="CS226" s="379"/>
      <c r="CT226" s="379"/>
      <c r="CU226" s="379"/>
      <c r="CV226" s="379"/>
      <c r="CW226" s="379"/>
      <c r="CX226" s="379"/>
      <c r="CY226" s="379"/>
      <c r="CZ226" s="379"/>
      <c r="DA226" s="379"/>
      <c r="DB226" s="379"/>
      <c r="DC226" s="379"/>
      <c r="DD226" s="379"/>
    </row>
    <row r="227" spans="1:108">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379"/>
      <c r="BX227" s="379"/>
      <c r="BY227" s="379"/>
      <c r="BZ227" s="379"/>
      <c r="CA227" s="379"/>
      <c r="CB227" s="379"/>
      <c r="CC227" s="379"/>
      <c r="CD227" s="379"/>
      <c r="CE227" s="379"/>
      <c r="CF227" s="379"/>
      <c r="CG227" s="379"/>
      <c r="CH227" s="379"/>
      <c r="CI227" s="379"/>
      <c r="CJ227" s="379"/>
      <c r="CK227" s="379"/>
      <c r="CL227" s="379"/>
      <c r="CM227" s="379"/>
      <c r="CN227" s="379"/>
      <c r="CO227" s="379"/>
      <c r="CP227" s="379"/>
      <c r="CQ227" s="379"/>
      <c r="CR227" s="379"/>
      <c r="CS227" s="379"/>
      <c r="CT227" s="379"/>
      <c r="CU227" s="379"/>
      <c r="CV227" s="379"/>
      <c r="CW227" s="379"/>
      <c r="CX227" s="379"/>
      <c r="CY227" s="379"/>
      <c r="CZ227" s="379"/>
      <c r="DA227" s="379"/>
      <c r="DB227" s="379"/>
      <c r="DC227" s="379"/>
      <c r="DD227" s="379"/>
    </row>
    <row r="228" spans="1:108">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379"/>
      <c r="BX228" s="379"/>
      <c r="BY228" s="379"/>
      <c r="BZ228" s="379"/>
      <c r="CA228" s="379"/>
      <c r="CB228" s="379"/>
      <c r="CC228" s="379"/>
      <c r="CD228" s="379"/>
      <c r="CE228" s="379"/>
      <c r="CF228" s="379"/>
      <c r="CG228" s="379"/>
      <c r="CH228" s="379"/>
      <c r="CI228" s="379"/>
      <c r="CJ228" s="379"/>
      <c r="CK228" s="379"/>
      <c r="CL228" s="379"/>
      <c r="CM228" s="379"/>
      <c r="CN228" s="379"/>
      <c r="CO228" s="379"/>
      <c r="CP228" s="379"/>
      <c r="CQ228" s="379"/>
      <c r="CR228" s="379"/>
      <c r="CS228" s="379"/>
      <c r="CT228" s="379"/>
      <c r="CU228" s="379"/>
      <c r="CV228" s="379"/>
      <c r="CW228" s="379"/>
      <c r="CX228" s="379"/>
      <c r="CY228" s="379"/>
      <c r="CZ228" s="379"/>
      <c r="DA228" s="379"/>
      <c r="DB228" s="379"/>
      <c r="DC228" s="379"/>
      <c r="DD228" s="379"/>
    </row>
    <row r="229" spans="1:108">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c r="BM229" s="205"/>
      <c r="BN229" s="205"/>
      <c r="BO229" s="205"/>
      <c r="BP229" s="205"/>
      <c r="BQ229" s="205"/>
      <c r="BR229" s="205"/>
      <c r="BS229" s="205"/>
      <c r="BT229" s="205"/>
      <c r="BU229" s="205"/>
      <c r="BV229" s="205"/>
      <c r="BW229" s="379"/>
      <c r="BX229" s="379"/>
      <c r="BY229" s="379"/>
      <c r="BZ229" s="379"/>
      <c r="CA229" s="379"/>
      <c r="CB229" s="379"/>
      <c r="CC229" s="379"/>
      <c r="CD229" s="379"/>
      <c r="CE229" s="379"/>
      <c r="CF229" s="379"/>
      <c r="CG229" s="379"/>
      <c r="CH229" s="379"/>
      <c r="CI229" s="379"/>
      <c r="CJ229" s="379"/>
      <c r="CK229" s="379"/>
      <c r="CL229" s="379"/>
      <c r="CM229" s="379"/>
      <c r="CN229" s="379"/>
      <c r="CO229" s="379"/>
      <c r="CP229" s="379"/>
      <c r="CQ229" s="379"/>
      <c r="CR229" s="379"/>
      <c r="CS229" s="379"/>
      <c r="CT229" s="379"/>
      <c r="CU229" s="379"/>
      <c r="CV229" s="379"/>
      <c r="CW229" s="379"/>
      <c r="CX229" s="379"/>
      <c r="CY229" s="379"/>
      <c r="CZ229" s="379"/>
      <c r="DA229" s="379"/>
      <c r="DB229" s="379"/>
      <c r="DC229" s="379"/>
      <c r="DD229" s="379"/>
    </row>
    <row r="230" spans="1:108">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379"/>
      <c r="BX230" s="379"/>
      <c r="BY230" s="379"/>
      <c r="BZ230" s="379"/>
      <c r="CA230" s="379"/>
      <c r="CB230" s="379"/>
      <c r="CC230" s="379"/>
      <c r="CD230" s="379"/>
      <c r="CE230" s="379"/>
      <c r="CF230" s="379"/>
      <c r="CG230" s="379"/>
      <c r="CH230" s="379"/>
      <c r="CI230" s="379"/>
      <c r="CJ230" s="379"/>
      <c r="CK230" s="379"/>
      <c r="CL230" s="379"/>
      <c r="CM230" s="379"/>
      <c r="CN230" s="379"/>
      <c r="CO230" s="379"/>
      <c r="CP230" s="379"/>
      <c r="CQ230" s="379"/>
      <c r="CR230" s="379"/>
      <c r="CS230" s="379"/>
      <c r="CT230" s="379"/>
      <c r="CU230" s="379"/>
      <c r="CV230" s="379"/>
      <c r="CW230" s="379"/>
      <c r="CX230" s="379"/>
      <c r="CY230" s="379"/>
      <c r="CZ230" s="379"/>
      <c r="DA230" s="379"/>
      <c r="DB230" s="379"/>
      <c r="DC230" s="379"/>
      <c r="DD230" s="379"/>
    </row>
    <row r="231" spans="1:108">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c r="BM231" s="205"/>
      <c r="BN231" s="205"/>
      <c r="BO231" s="205"/>
      <c r="BP231" s="205"/>
      <c r="BQ231" s="205"/>
      <c r="BR231" s="205"/>
      <c r="BS231" s="205"/>
      <c r="BT231" s="205"/>
      <c r="BU231" s="205"/>
      <c r="BV231" s="205"/>
      <c r="BW231" s="379"/>
      <c r="BX231" s="379"/>
      <c r="BY231" s="379"/>
      <c r="BZ231" s="379"/>
      <c r="CA231" s="379"/>
      <c r="CB231" s="379"/>
      <c r="CC231" s="379"/>
      <c r="CD231" s="379"/>
      <c r="CE231" s="379"/>
      <c r="CF231" s="379"/>
      <c r="CG231" s="379"/>
      <c r="CH231" s="379"/>
      <c r="CI231" s="379"/>
      <c r="CJ231" s="379"/>
      <c r="CK231" s="379"/>
      <c r="CL231" s="379"/>
      <c r="CM231" s="379"/>
      <c r="CN231" s="379"/>
      <c r="CO231" s="379"/>
      <c r="CP231" s="379"/>
      <c r="CQ231" s="379"/>
      <c r="CR231" s="379"/>
      <c r="CS231" s="379"/>
      <c r="CT231" s="379"/>
      <c r="CU231" s="379"/>
      <c r="CV231" s="379"/>
      <c r="CW231" s="379"/>
      <c r="CX231" s="379"/>
      <c r="CY231" s="379"/>
      <c r="CZ231" s="379"/>
      <c r="DA231" s="379"/>
      <c r="DB231" s="379"/>
      <c r="DC231" s="379"/>
      <c r="DD231" s="379"/>
    </row>
    <row r="232" spans="1:108">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379"/>
      <c r="BX232" s="379"/>
      <c r="BY232" s="379"/>
      <c r="BZ232" s="379"/>
      <c r="CA232" s="379"/>
      <c r="CB232" s="379"/>
      <c r="CC232" s="379"/>
      <c r="CD232" s="379"/>
      <c r="CE232" s="379"/>
      <c r="CF232" s="379"/>
      <c r="CG232" s="379"/>
      <c r="CH232" s="379"/>
      <c r="CI232" s="379"/>
      <c r="CJ232" s="379"/>
      <c r="CK232" s="379"/>
      <c r="CL232" s="379"/>
      <c r="CM232" s="379"/>
      <c r="CN232" s="379"/>
      <c r="CO232" s="379"/>
      <c r="CP232" s="379"/>
      <c r="CQ232" s="379"/>
      <c r="CR232" s="379"/>
      <c r="CS232" s="379"/>
      <c r="CT232" s="379"/>
      <c r="CU232" s="379"/>
      <c r="CV232" s="379"/>
      <c r="CW232" s="379"/>
      <c r="CX232" s="379"/>
      <c r="CY232" s="379"/>
      <c r="CZ232" s="379"/>
      <c r="DA232" s="379"/>
      <c r="DB232" s="379"/>
      <c r="DC232" s="379"/>
      <c r="DD232" s="379"/>
    </row>
    <row r="233" spans="1:108">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379"/>
      <c r="BX233" s="379"/>
      <c r="BY233" s="379"/>
      <c r="BZ233" s="379"/>
      <c r="CA233" s="379"/>
      <c r="CB233" s="379"/>
      <c r="CC233" s="379"/>
      <c r="CD233" s="379"/>
      <c r="CE233" s="379"/>
      <c r="CF233" s="379"/>
      <c r="CG233" s="379"/>
      <c r="CH233" s="379"/>
      <c r="CI233" s="379"/>
      <c r="CJ233" s="379"/>
      <c r="CK233" s="379"/>
      <c r="CL233" s="379"/>
      <c r="CM233" s="379"/>
      <c r="CN233" s="379"/>
      <c r="CO233" s="379"/>
      <c r="CP233" s="379"/>
      <c r="CQ233" s="379"/>
      <c r="CR233" s="379"/>
      <c r="CS233" s="379"/>
      <c r="CT233" s="379"/>
      <c r="CU233" s="379"/>
      <c r="CV233" s="379"/>
      <c r="CW233" s="379"/>
      <c r="CX233" s="379"/>
      <c r="CY233" s="379"/>
      <c r="CZ233" s="379"/>
      <c r="DA233" s="379"/>
      <c r="DB233" s="379"/>
      <c r="DC233" s="379"/>
      <c r="DD233" s="379"/>
    </row>
    <row r="234" spans="1:108">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c r="BM234" s="205"/>
      <c r="BN234" s="205"/>
      <c r="BO234" s="205"/>
      <c r="BP234" s="205"/>
      <c r="BQ234" s="205"/>
      <c r="BR234" s="205"/>
      <c r="BS234" s="205"/>
      <c r="BT234" s="205"/>
      <c r="BU234" s="205"/>
      <c r="BV234" s="205"/>
      <c r="BW234" s="379"/>
      <c r="BX234" s="379"/>
      <c r="BY234" s="379"/>
      <c r="BZ234" s="379"/>
      <c r="CA234" s="379"/>
      <c r="CB234" s="379"/>
      <c r="CC234" s="379"/>
      <c r="CD234" s="379"/>
      <c r="CE234" s="379"/>
      <c r="CF234" s="379"/>
      <c r="CG234" s="379"/>
      <c r="CH234" s="379"/>
      <c r="CI234" s="379"/>
      <c r="CJ234" s="379"/>
      <c r="CK234" s="379"/>
      <c r="CL234" s="379"/>
      <c r="CM234" s="379"/>
      <c r="CN234" s="379"/>
      <c r="CO234" s="379"/>
      <c r="CP234" s="379"/>
      <c r="CQ234" s="379"/>
      <c r="CR234" s="379"/>
      <c r="CS234" s="379"/>
      <c r="CT234" s="379"/>
      <c r="CU234" s="379"/>
      <c r="CV234" s="379"/>
      <c r="CW234" s="379"/>
      <c r="CX234" s="379"/>
      <c r="CY234" s="379"/>
      <c r="CZ234" s="379"/>
      <c r="DA234" s="379"/>
      <c r="DB234" s="379"/>
      <c r="DC234" s="379"/>
      <c r="DD234" s="379"/>
    </row>
    <row r="235" spans="1:108">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379"/>
      <c r="BX235" s="379"/>
      <c r="BY235" s="379"/>
      <c r="BZ235" s="379"/>
      <c r="CA235" s="379"/>
      <c r="CB235" s="379"/>
      <c r="CC235" s="379"/>
      <c r="CD235" s="379"/>
      <c r="CE235" s="379"/>
      <c r="CF235" s="379"/>
      <c r="CG235" s="379"/>
      <c r="CH235" s="379"/>
      <c r="CI235" s="379"/>
      <c r="CJ235" s="379"/>
      <c r="CK235" s="379"/>
      <c r="CL235" s="379"/>
      <c r="CM235" s="379"/>
      <c r="CN235" s="379"/>
      <c r="CO235" s="379"/>
      <c r="CP235" s="379"/>
      <c r="CQ235" s="379"/>
      <c r="CR235" s="379"/>
      <c r="CS235" s="379"/>
      <c r="CT235" s="379"/>
      <c r="CU235" s="379"/>
      <c r="CV235" s="379"/>
      <c r="CW235" s="379"/>
      <c r="CX235" s="379"/>
      <c r="CY235" s="379"/>
      <c r="CZ235" s="379"/>
      <c r="DA235" s="379"/>
      <c r="DB235" s="379"/>
      <c r="DC235" s="379"/>
      <c r="DD235" s="379"/>
    </row>
    <row r="236" spans="1:108">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379"/>
      <c r="BX236" s="379"/>
      <c r="BY236" s="379"/>
      <c r="BZ236" s="379"/>
      <c r="CA236" s="379"/>
      <c r="CB236" s="379"/>
      <c r="CC236" s="379"/>
      <c r="CD236" s="379"/>
      <c r="CE236" s="379"/>
      <c r="CF236" s="379"/>
      <c r="CG236" s="379"/>
      <c r="CH236" s="379"/>
      <c r="CI236" s="379"/>
      <c r="CJ236" s="379"/>
      <c r="CK236" s="379"/>
      <c r="CL236" s="379"/>
      <c r="CM236" s="379"/>
      <c r="CN236" s="379"/>
      <c r="CO236" s="379"/>
      <c r="CP236" s="379"/>
      <c r="CQ236" s="379"/>
      <c r="CR236" s="379"/>
      <c r="CS236" s="379"/>
      <c r="CT236" s="379"/>
      <c r="CU236" s="379"/>
      <c r="CV236" s="379"/>
      <c r="CW236" s="379"/>
      <c r="CX236" s="379"/>
      <c r="CY236" s="379"/>
      <c r="CZ236" s="379"/>
      <c r="DA236" s="379"/>
      <c r="DB236" s="379"/>
      <c r="DC236" s="379"/>
      <c r="DD236" s="379"/>
    </row>
    <row r="237" spans="1:108">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379"/>
      <c r="BX237" s="379"/>
      <c r="BY237" s="379"/>
      <c r="BZ237" s="379"/>
      <c r="CA237" s="379"/>
      <c r="CB237" s="379"/>
      <c r="CC237" s="379"/>
      <c r="CD237" s="379"/>
      <c r="CE237" s="379"/>
      <c r="CF237" s="379"/>
      <c r="CG237" s="379"/>
      <c r="CH237" s="379"/>
      <c r="CI237" s="379"/>
      <c r="CJ237" s="379"/>
      <c r="CK237" s="379"/>
      <c r="CL237" s="379"/>
      <c r="CM237" s="379"/>
      <c r="CN237" s="379"/>
      <c r="CO237" s="379"/>
      <c r="CP237" s="379"/>
      <c r="CQ237" s="379"/>
      <c r="CR237" s="379"/>
      <c r="CS237" s="379"/>
      <c r="CT237" s="379"/>
      <c r="CU237" s="379"/>
      <c r="CV237" s="379"/>
      <c r="CW237" s="379"/>
      <c r="CX237" s="379"/>
      <c r="CY237" s="379"/>
      <c r="CZ237" s="379"/>
      <c r="DA237" s="379"/>
      <c r="DB237" s="379"/>
      <c r="DC237" s="379"/>
      <c r="DD237" s="379"/>
    </row>
    <row r="238" spans="1:108">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379"/>
      <c r="BX238" s="379"/>
      <c r="BY238" s="379"/>
      <c r="BZ238" s="379"/>
      <c r="CA238" s="379"/>
      <c r="CB238" s="379"/>
      <c r="CC238" s="379"/>
      <c r="CD238" s="379"/>
      <c r="CE238" s="379"/>
      <c r="CF238" s="379"/>
      <c r="CG238" s="379"/>
      <c r="CH238" s="379"/>
      <c r="CI238" s="379"/>
      <c r="CJ238" s="379"/>
      <c r="CK238" s="379"/>
      <c r="CL238" s="379"/>
      <c r="CM238" s="379"/>
      <c r="CN238" s="379"/>
      <c r="CO238" s="379"/>
      <c r="CP238" s="379"/>
      <c r="CQ238" s="379"/>
      <c r="CR238" s="379"/>
      <c r="CS238" s="379"/>
      <c r="CT238" s="379"/>
      <c r="CU238" s="379"/>
      <c r="CV238" s="379"/>
      <c r="CW238" s="379"/>
      <c r="CX238" s="379"/>
      <c r="CY238" s="379"/>
      <c r="CZ238" s="379"/>
      <c r="DA238" s="379"/>
      <c r="DB238" s="379"/>
      <c r="DC238" s="379"/>
      <c r="DD238" s="379"/>
    </row>
    <row r="239" spans="1:108">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379"/>
      <c r="BX239" s="379"/>
      <c r="BY239" s="379"/>
      <c r="BZ239" s="379"/>
      <c r="CA239" s="379"/>
      <c r="CB239" s="379"/>
      <c r="CC239" s="379"/>
      <c r="CD239" s="379"/>
      <c r="CE239" s="379"/>
      <c r="CF239" s="379"/>
      <c r="CG239" s="379"/>
      <c r="CH239" s="379"/>
      <c r="CI239" s="379"/>
      <c r="CJ239" s="379"/>
      <c r="CK239" s="379"/>
      <c r="CL239" s="379"/>
      <c r="CM239" s="379"/>
      <c r="CN239" s="379"/>
      <c r="CO239" s="379"/>
      <c r="CP239" s="379"/>
      <c r="CQ239" s="379"/>
      <c r="CR239" s="379"/>
      <c r="CS239" s="379"/>
      <c r="CT239" s="379"/>
      <c r="CU239" s="379"/>
      <c r="CV239" s="379"/>
      <c r="CW239" s="379"/>
      <c r="CX239" s="379"/>
      <c r="CY239" s="379"/>
      <c r="CZ239" s="379"/>
      <c r="DA239" s="379"/>
      <c r="DB239" s="379"/>
      <c r="DC239" s="379"/>
      <c r="DD239" s="379"/>
    </row>
    <row r="240" spans="1:108">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379"/>
      <c r="BX240" s="379"/>
      <c r="BY240" s="379"/>
      <c r="BZ240" s="379"/>
      <c r="CA240" s="379"/>
      <c r="CB240" s="379"/>
      <c r="CC240" s="379"/>
      <c r="CD240" s="379"/>
      <c r="CE240" s="379"/>
      <c r="CF240" s="379"/>
      <c r="CG240" s="379"/>
      <c r="CH240" s="379"/>
      <c r="CI240" s="379"/>
      <c r="CJ240" s="379"/>
      <c r="CK240" s="379"/>
      <c r="CL240" s="379"/>
      <c r="CM240" s="379"/>
      <c r="CN240" s="379"/>
      <c r="CO240" s="379"/>
      <c r="CP240" s="379"/>
      <c r="CQ240" s="379"/>
      <c r="CR240" s="379"/>
      <c r="CS240" s="379"/>
      <c r="CT240" s="379"/>
      <c r="CU240" s="379"/>
      <c r="CV240" s="379"/>
      <c r="CW240" s="379"/>
      <c r="CX240" s="379"/>
      <c r="CY240" s="379"/>
      <c r="CZ240" s="379"/>
      <c r="DA240" s="379"/>
      <c r="DB240" s="379"/>
      <c r="DC240" s="379"/>
      <c r="DD240" s="379"/>
    </row>
    <row r="241" spans="1:108">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c r="BS241" s="205"/>
      <c r="BT241" s="205"/>
      <c r="BU241" s="205"/>
      <c r="BV241" s="205"/>
      <c r="BW241" s="379"/>
      <c r="BX241" s="379"/>
      <c r="BY241" s="379"/>
      <c r="BZ241" s="379"/>
      <c r="CA241" s="379"/>
      <c r="CB241" s="379"/>
      <c r="CC241" s="379"/>
      <c r="CD241" s="379"/>
      <c r="CE241" s="379"/>
      <c r="CF241" s="379"/>
      <c r="CG241" s="379"/>
      <c r="CH241" s="379"/>
      <c r="CI241" s="379"/>
      <c r="CJ241" s="379"/>
      <c r="CK241" s="379"/>
      <c r="CL241" s="379"/>
      <c r="CM241" s="379"/>
      <c r="CN241" s="379"/>
      <c r="CO241" s="379"/>
      <c r="CP241" s="379"/>
      <c r="CQ241" s="379"/>
      <c r="CR241" s="379"/>
      <c r="CS241" s="379"/>
      <c r="CT241" s="379"/>
      <c r="CU241" s="379"/>
      <c r="CV241" s="379"/>
      <c r="CW241" s="379"/>
      <c r="CX241" s="379"/>
      <c r="CY241" s="379"/>
      <c r="CZ241" s="379"/>
      <c r="DA241" s="379"/>
      <c r="DB241" s="379"/>
      <c r="DC241" s="379"/>
      <c r="DD241" s="379"/>
    </row>
    <row r="242" spans="1:108">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379"/>
      <c r="BX242" s="379"/>
      <c r="BY242" s="379"/>
      <c r="BZ242" s="379"/>
      <c r="CA242" s="379"/>
      <c r="CB242" s="379"/>
      <c r="CC242" s="379"/>
      <c r="CD242" s="379"/>
      <c r="CE242" s="379"/>
      <c r="CF242" s="379"/>
      <c r="CG242" s="379"/>
      <c r="CH242" s="379"/>
      <c r="CI242" s="379"/>
      <c r="CJ242" s="379"/>
      <c r="CK242" s="379"/>
      <c r="CL242" s="379"/>
      <c r="CM242" s="379"/>
      <c r="CN242" s="379"/>
      <c r="CO242" s="379"/>
      <c r="CP242" s="379"/>
      <c r="CQ242" s="379"/>
      <c r="CR242" s="379"/>
      <c r="CS242" s="379"/>
      <c r="CT242" s="379"/>
      <c r="CU242" s="379"/>
      <c r="CV242" s="379"/>
      <c r="CW242" s="379"/>
      <c r="CX242" s="379"/>
      <c r="CY242" s="379"/>
      <c r="CZ242" s="379"/>
      <c r="DA242" s="379"/>
      <c r="DB242" s="379"/>
      <c r="DC242" s="379"/>
      <c r="DD242" s="379"/>
    </row>
    <row r="243" spans="1:108">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c r="BS243" s="205"/>
      <c r="BT243" s="205"/>
      <c r="BU243" s="205"/>
      <c r="BV243" s="205"/>
      <c r="BW243" s="379"/>
      <c r="BX243" s="379"/>
      <c r="BY243" s="379"/>
      <c r="BZ243" s="379"/>
      <c r="CA243" s="379"/>
      <c r="CB243" s="379"/>
      <c r="CC243" s="379"/>
      <c r="CD243" s="379"/>
      <c r="CE243" s="379"/>
      <c r="CF243" s="379"/>
      <c r="CG243" s="379"/>
      <c r="CH243" s="379"/>
      <c r="CI243" s="379"/>
      <c r="CJ243" s="379"/>
      <c r="CK243" s="379"/>
      <c r="CL243" s="379"/>
      <c r="CM243" s="379"/>
      <c r="CN243" s="379"/>
      <c r="CO243" s="379"/>
      <c r="CP243" s="379"/>
      <c r="CQ243" s="379"/>
      <c r="CR243" s="379"/>
      <c r="CS243" s="379"/>
      <c r="CT243" s="379"/>
      <c r="CU243" s="379"/>
      <c r="CV243" s="379"/>
      <c r="CW243" s="379"/>
      <c r="CX243" s="379"/>
      <c r="CY243" s="379"/>
      <c r="CZ243" s="379"/>
      <c r="DA243" s="379"/>
      <c r="DB243" s="379"/>
      <c r="DC243" s="379"/>
      <c r="DD243" s="379"/>
    </row>
    <row r="244" spans="1:108">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379"/>
      <c r="BX244" s="379"/>
      <c r="BY244" s="379"/>
      <c r="BZ244" s="379"/>
      <c r="CA244" s="379"/>
      <c r="CB244" s="379"/>
      <c r="CC244" s="379"/>
      <c r="CD244" s="379"/>
      <c r="CE244" s="379"/>
      <c r="CF244" s="379"/>
      <c r="CG244" s="379"/>
      <c r="CH244" s="379"/>
      <c r="CI244" s="379"/>
      <c r="CJ244" s="379"/>
      <c r="CK244" s="379"/>
      <c r="CL244" s="379"/>
      <c r="CM244" s="379"/>
      <c r="CN244" s="379"/>
      <c r="CO244" s="379"/>
      <c r="CP244" s="379"/>
      <c r="CQ244" s="379"/>
      <c r="CR244" s="379"/>
      <c r="CS244" s="379"/>
      <c r="CT244" s="379"/>
      <c r="CU244" s="379"/>
      <c r="CV244" s="379"/>
      <c r="CW244" s="379"/>
      <c r="CX244" s="379"/>
      <c r="CY244" s="379"/>
      <c r="CZ244" s="379"/>
      <c r="DA244" s="379"/>
      <c r="DB244" s="379"/>
      <c r="DC244" s="379"/>
      <c r="DD244" s="379"/>
    </row>
    <row r="245" spans="1:108">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379"/>
      <c r="BX245" s="379"/>
      <c r="BY245" s="379"/>
      <c r="BZ245" s="379"/>
      <c r="CA245" s="379"/>
      <c r="CB245" s="379"/>
      <c r="CC245" s="379"/>
      <c r="CD245" s="379"/>
      <c r="CE245" s="379"/>
      <c r="CF245" s="379"/>
      <c r="CG245" s="379"/>
      <c r="CH245" s="379"/>
      <c r="CI245" s="379"/>
      <c r="CJ245" s="379"/>
      <c r="CK245" s="379"/>
      <c r="CL245" s="379"/>
      <c r="CM245" s="379"/>
      <c r="CN245" s="379"/>
      <c r="CO245" s="379"/>
      <c r="CP245" s="379"/>
      <c r="CQ245" s="379"/>
      <c r="CR245" s="379"/>
      <c r="CS245" s="379"/>
      <c r="CT245" s="379"/>
      <c r="CU245" s="379"/>
      <c r="CV245" s="379"/>
      <c r="CW245" s="379"/>
      <c r="CX245" s="379"/>
      <c r="CY245" s="379"/>
      <c r="CZ245" s="379"/>
      <c r="DA245" s="379"/>
      <c r="DB245" s="379"/>
      <c r="DC245" s="379"/>
      <c r="DD245" s="379"/>
    </row>
    <row r="246" spans="1:108">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379"/>
      <c r="BX246" s="379"/>
      <c r="BY246" s="379"/>
      <c r="BZ246" s="379"/>
      <c r="CA246" s="379"/>
      <c r="CB246" s="379"/>
      <c r="CC246" s="379"/>
      <c r="CD246" s="379"/>
      <c r="CE246" s="379"/>
      <c r="CF246" s="379"/>
      <c r="CG246" s="379"/>
      <c r="CH246" s="379"/>
      <c r="CI246" s="379"/>
      <c r="CJ246" s="379"/>
      <c r="CK246" s="379"/>
      <c r="CL246" s="379"/>
      <c r="CM246" s="379"/>
      <c r="CN246" s="379"/>
      <c r="CO246" s="379"/>
      <c r="CP246" s="379"/>
      <c r="CQ246" s="379"/>
      <c r="CR246" s="379"/>
      <c r="CS246" s="379"/>
      <c r="CT246" s="379"/>
      <c r="CU246" s="379"/>
      <c r="CV246" s="379"/>
      <c r="CW246" s="379"/>
      <c r="CX246" s="379"/>
      <c r="CY246" s="379"/>
      <c r="CZ246" s="379"/>
      <c r="DA246" s="379"/>
      <c r="DB246" s="379"/>
      <c r="DC246" s="379"/>
      <c r="DD246" s="379"/>
    </row>
    <row r="247" spans="1:108">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379"/>
      <c r="BX247" s="379"/>
      <c r="BY247" s="379"/>
      <c r="BZ247" s="379"/>
      <c r="CA247" s="379"/>
      <c r="CB247" s="379"/>
      <c r="CC247" s="379"/>
      <c r="CD247" s="379"/>
      <c r="CE247" s="379"/>
      <c r="CF247" s="379"/>
      <c r="CG247" s="379"/>
      <c r="CH247" s="379"/>
      <c r="CI247" s="379"/>
      <c r="CJ247" s="379"/>
      <c r="CK247" s="379"/>
      <c r="CL247" s="379"/>
      <c r="CM247" s="379"/>
      <c r="CN247" s="379"/>
      <c r="CO247" s="379"/>
      <c r="CP247" s="379"/>
      <c r="CQ247" s="379"/>
      <c r="CR247" s="379"/>
      <c r="CS247" s="379"/>
      <c r="CT247" s="379"/>
      <c r="CU247" s="379"/>
      <c r="CV247" s="379"/>
      <c r="CW247" s="379"/>
      <c r="CX247" s="379"/>
      <c r="CY247" s="379"/>
      <c r="CZ247" s="379"/>
      <c r="DA247" s="379"/>
      <c r="DB247" s="379"/>
      <c r="DC247" s="379"/>
      <c r="DD247" s="379"/>
    </row>
    <row r="248" spans="1:108">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379"/>
      <c r="BX248" s="379"/>
      <c r="BY248" s="379"/>
      <c r="BZ248" s="379"/>
      <c r="CA248" s="379"/>
      <c r="CB248" s="379"/>
      <c r="CC248" s="379"/>
      <c r="CD248" s="379"/>
      <c r="CE248" s="379"/>
      <c r="CF248" s="379"/>
      <c r="CG248" s="379"/>
      <c r="CH248" s="379"/>
      <c r="CI248" s="379"/>
      <c r="CJ248" s="379"/>
      <c r="CK248" s="379"/>
      <c r="CL248" s="379"/>
      <c r="CM248" s="379"/>
      <c r="CN248" s="379"/>
      <c r="CO248" s="379"/>
      <c r="CP248" s="379"/>
      <c r="CQ248" s="379"/>
      <c r="CR248" s="379"/>
      <c r="CS248" s="379"/>
      <c r="CT248" s="379"/>
      <c r="CU248" s="379"/>
      <c r="CV248" s="379"/>
      <c r="CW248" s="379"/>
      <c r="CX248" s="379"/>
      <c r="CY248" s="379"/>
      <c r="CZ248" s="379"/>
      <c r="DA248" s="379"/>
      <c r="DB248" s="379"/>
      <c r="DC248" s="379"/>
      <c r="DD248" s="379"/>
    </row>
    <row r="249" spans="1:108">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379"/>
      <c r="BX249" s="379"/>
      <c r="BY249" s="379"/>
      <c r="BZ249" s="379"/>
      <c r="CA249" s="379"/>
      <c r="CB249" s="379"/>
      <c r="CC249" s="379"/>
      <c r="CD249" s="379"/>
      <c r="CE249" s="379"/>
      <c r="CF249" s="379"/>
      <c r="CG249" s="379"/>
      <c r="CH249" s="379"/>
      <c r="CI249" s="379"/>
      <c r="CJ249" s="379"/>
      <c r="CK249" s="379"/>
      <c r="CL249" s="379"/>
      <c r="CM249" s="379"/>
      <c r="CN249" s="379"/>
      <c r="CO249" s="379"/>
      <c r="CP249" s="379"/>
      <c r="CQ249" s="379"/>
      <c r="CR249" s="379"/>
      <c r="CS249" s="379"/>
      <c r="CT249" s="379"/>
      <c r="CU249" s="379"/>
      <c r="CV249" s="379"/>
      <c r="CW249" s="379"/>
      <c r="CX249" s="379"/>
      <c r="CY249" s="379"/>
      <c r="CZ249" s="379"/>
      <c r="DA249" s="379"/>
      <c r="DB249" s="379"/>
      <c r="DC249" s="379"/>
      <c r="DD249" s="379"/>
    </row>
    <row r="250" spans="1:108">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379"/>
      <c r="BX250" s="379"/>
      <c r="BY250" s="379"/>
      <c r="BZ250" s="379"/>
      <c r="CA250" s="379"/>
      <c r="CB250" s="379"/>
      <c r="CC250" s="379"/>
      <c r="CD250" s="379"/>
      <c r="CE250" s="379"/>
      <c r="CF250" s="379"/>
      <c r="CG250" s="379"/>
      <c r="CH250" s="379"/>
      <c r="CI250" s="379"/>
      <c r="CJ250" s="379"/>
      <c r="CK250" s="379"/>
      <c r="CL250" s="379"/>
      <c r="CM250" s="379"/>
      <c r="CN250" s="379"/>
      <c r="CO250" s="379"/>
      <c r="CP250" s="379"/>
      <c r="CQ250" s="379"/>
      <c r="CR250" s="379"/>
      <c r="CS250" s="379"/>
      <c r="CT250" s="379"/>
      <c r="CU250" s="379"/>
      <c r="CV250" s="379"/>
      <c r="CW250" s="379"/>
      <c r="CX250" s="379"/>
      <c r="CY250" s="379"/>
      <c r="CZ250" s="379"/>
      <c r="DA250" s="379"/>
      <c r="DB250" s="379"/>
      <c r="DC250" s="379"/>
      <c r="DD250" s="379"/>
    </row>
    <row r="251" spans="1:108">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379"/>
      <c r="BX251" s="379"/>
      <c r="BY251" s="379"/>
      <c r="BZ251" s="379"/>
      <c r="CA251" s="379"/>
      <c r="CB251" s="379"/>
      <c r="CC251" s="379"/>
      <c r="CD251" s="379"/>
      <c r="CE251" s="379"/>
      <c r="CF251" s="379"/>
      <c r="CG251" s="379"/>
      <c r="CH251" s="379"/>
      <c r="CI251" s="379"/>
      <c r="CJ251" s="379"/>
      <c r="CK251" s="379"/>
      <c r="CL251" s="379"/>
      <c r="CM251" s="379"/>
      <c r="CN251" s="379"/>
      <c r="CO251" s="379"/>
      <c r="CP251" s="379"/>
      <c r="CQ251" s="379"/>
      <c r="CR251" s="379"/>
      <c r="CS251" s="379"/>
      <c r="CT251" s="379"/>
      <c r="CU251" s="379"/>
      <c r="CV251" s="379"/>
      <c r="CW251" s="379"/>
      <c r="CX251" s="379"/>
      <c r="CY251" s="379"/>
      <c r="CZ251" s="379"/>
      <c r="DA251" s="379"/>
      <c r="DB251" s="379"/>
      <c r="DC251" s="379"/>
      <c r="DD251" s="379"/>
    </row>
    <row r="252" spans="1:108">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379"/>
      <c r="BX252" s="379"/>
      <c r="BY252" s="379"/>
      <c r="BZ252" s="379"/>
      <c r="CA252" s="379"/>
      <c r="CB252" s="379"/>
      <c r="CC252" s="379"/>
      <c r="CD252" s="379"/>
      <c r="CE252" s="379"/>
      <c r="CF252" s="379"/>
      <c r="CG252" s="379"/>
      <c r="CH252" s="379"/>
      <c r="CI252" s="379"/>
      <c r="CJ252" s="379"/>
      <c r="CK252" s="379"/>
      <c r="CL252" s="379"/>
      <c r="CM252" s="379"/>
      <c r="CN252" s="379"/>
      <c r="CO252" s="379"/>
      <c r="CP252" s="379"/>
      <c r="CQ252" s="379"/>
      <c r="CR252" s="379"/>
      <c r="CS252" s="379"/>
      <c r="CT252" s="379"/>
      <c r="CU252" s="379"/>
      <c r="CV252" s="379"/>
      <c r="CW252" s="379"/>
      <c r="CX252" s="379"/>
      <c r="CY252" s="379"/>
      <c r="CZ252" s="379"/>
      <c r="DA252" s="379"/>
      <c r="DB252" s="379"/>
      <c r="DC252" s="379"/>
      <c r="DD252" s="379"/>
    </row>
    <row r="253" spans="1:108">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379"/>
      <c r="BX253" s="379"/>
      <c r="BY253" s="379"/>
      <c r="BZ253" s="379"/>
      <c r="CA253" s="379"/>
      <c r="CB253" s="379"/>
      <c r="CC253" s="379"/>
      <c r="CD253" s="379"/>
      <c r="CE253" s="379"/>
      <c r="CF253" s="379"/>
      <c r="CG253" s="379"/>
      <c r="CH253" s="379"/>
      <c r="CI253" s="379"/>
      <c r="CJ253" s="379"/>
      <c r="CK253" s="379"/>
      <c r="CL253" s="379"/>
      <c r="CM253" s="379"/>
      <c r="CN253" s="379"/>
      <c r="CO253" s="379"/>
      <c r="CP253" s="379"/>
      <c r="CQ253" s="379"/>
      <c r="CR253" s="379"/>
      <c r="CS253" s="379"/>
      <c r="CT253" s="379"/>
      <c r="CU253" s="379"/>
      <c r="CV253" s="379"/>
      <c r="CW253" s="379"/>
      <c r="CX253" s="379"/>
      <c r="CY253" s="379"/>
      <c r="CZ253" s="379"/>
      <c r="DA253" s="379"/>
      <c r="DB253" s="379"/>
      <c r="DC253" s="379"/>
      <c r="DD253" s="379"/>
    </row>
    <row r="254" spans="1:108">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379"/>
      <c r="BX254" s="379"/>
      <c r="BY254" s="379"/>
      <c r="BZ254" s="379"/>
      <c r="CA254" s="379"/>
      <c r="CB254" s="379"/>
      <c r="CC254" s="379"/>
      <c r="CD254" s="379"/>
      <c r="CE254" s="379"/>
      <c r="CF254" s="379"/>
      <c r="CG254" s="379"/>
      <c r="CH254" s="379"/>
      <c r="CI254" s="379"/>
      <c r="CJ254" s="379"/>
      <c r="CK254" s="379"/>
      <c r="CL254" s="379"/>
      <c r="CM254" s="379"/>
      <c r="CN254" s="379"/>
      <c r="CO254" s="379"/>
      <c r="CP254" s="379"/>
      <c r="CQ254" s="379"/>
      <c r="CR254" s="379"/>
      <c r="CS254" s="379"/>
      <c r="CT254" s="379"/>
      <c r="CU254" s="379"/>
      <c r="CV254" s="379"/>
      <c r="CW254" s="379"/>
      <c r="CX254" s="379"/>
      <c r="CY254" s="379"/>
      <c r="CZ254" s="379"/>
      <c r="DA254" s="379"/>
      <c r="DB254" s="379"/>
      <c r="DC254" s="379"/>
      <c r="DD254" s="379"/>
    </row>
    <row r="255" spans="1:108">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379"/>
      <c r="BX255" s="379"/>
      <c r="BY255" s="379"/>
      <c r="BZ255" s="379"/>
      <c r="CA255" s="379"/>
      <c r="CB255" s="379"/>
      <c r="CC255" s="379"/>
      <c r="CD255" s="379"/>
      <c r="CE255" s="379"/>
      <c r="CF255" s="379"/>
      <c r="CG255" s="379"/>
      <c r="CH255" s="379"/>
      <c r="CI255" s="379"/>
      <c r="CJ255" s="379"/>
      <c r="CK255" s="379"/>
      <c r="CL255" s="379"/>
      <c r="CM255" s="379"/>
      <c r="CN255" s="379"/>
      <c r="CO255" s="379"/>
      <c r="CP255" s="379"/>
      <c r="CQ255" s="379"/>
      <c r="CR255" s="379"/>
      <c r="CS255" s="379"/>
      <c r="CT255" s="379"/>
      <c r="CU255" s="379"/>
      <c r="CV255" s="379"/>
      <c r="CW255" s="379"/>
      <c r="CX255" s="379"/>
      <c r="CY255" s="379"/>
      <c r="CZ255" s="379"/>
      <c r="DA255" s="379"/>
      <c r="DB255" s="379"/>
      <c r="DC255" s="379"/>
      <c r="DD255" s="379"/>
    </row>
    <row r="256" spans="1:108">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379"/>
      <c r="BX256" s="379"/>
      <c r="BY256" s="379"/>
      <c r="BZ256" s="379"/>
      <c r="CA256" s="379"/>
      <c r="CB256" s="379"/>
      <c r="CC256" s="379"/>
      <c r="CD256" s="379"/>
      <c r="CE256" s="379"/>
      <c r="CF256" s="379"/>
      <c r="CG256" s="379"/>
      <c r="CH256" s="379"/>
      <c r="CI256" s="379"/>
      <c r="CJ256" s="379"/>
      <c r="CK256" s="379"/>
      <c r="CL256" s="379"/>
      <c r="CM256" s="379"/>
      <c r="CN256" s="379"/>
      <c r="CO256" s="379"/>
      <c r="CP256" s="379"/>
      <c r="CQ256" s="379"/>
      <c r="CR256" s="379"/>
      <c r="CS256" s="379"/>
      <c r="CT256" s="379"/>
      <c r="CU256" s="379"/>
      <c r="CV256" s="379"/>
      <c r="CW256" s="379"/>
      <c r="CX256" s="379"/>
      <c r="CY256" s="379"/>
      <c r="CZ256" s="379"/>
      <c r="DA256" s="379"/>
      <c r="DB256" s="379"/>
      <c r="DC256" s="379"/>
      <c r="DD256" s="379"/>
    </row>
    <row r="257" spans="1:108">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379"/>
      <c r="BX257" s="379"/>
      <c r="BY257" s="379"/>
      <c r="BZ257" s="379"/>
      <c r="CA257" s="379"/>
      <c r="CB257" s="379"/>
      <c r="CC257" s="379"/>
      <c r="CD257" s="379"/>
      <c r="CE257" s="379"/>
      <c r="CF257" s="379"/>
      <c r="CG257" s="379"/>
      <c r="CH257" s="379"/>
      <c r="CI257" s="379"/>
      <c r="CJ257" s="379"/>
      <c r="CK257" s="379"/>
      <c r="CL257" s="379"/>
      <c r="CM257" s="379"/>
      <c r="CN257" s="379"/>
      <c r="CO257" s="379"/>
      <c r="CP257" s="379"/>
      <c r="CQ257" s="379"/>
      <c r="CR257" s="379"/>
      <c r="CS257" s="379"/>
      <c r="CT257" s="379"/>
      <c r="CU257" s="379"/>
      <c r="CV257" s="379"/>
      <c r="CW257" s="379"/>
      <c r="CX257" s="379"/>
      <c r="CY257" s="379"/>
      <c r="CZ257" s="379"/>
      <c r="DA257" s="379"/>
      <c r="DB257" s="379"/>
      <c r="DC257" s="379"/>
      <c r="DD257" s="379"/>
    </row>
    <row r="258" spans="1:108">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379"/>
      <c r="BX258" s="379"/>
      <c r="BY258" s="379"/>
      <c r="BZ258" s="379"/>
      <c r="CA258" s="379"/>
      <c r="CB258" s="379"/>
      <c r="CC258" s="379"/>
      <c r="CD258" s="379"/>
      <c r="CE258" s="379"/>
      <c r="CF258" s="379"/>
      <c r="CG258" s="379"/>
      <c r="CH258" s="379"/>
      <c r="CI258" s="379"/>
      <c r="CJ258" s="379"/>
      <c r="CK258" s="379"/>
      <c r="CL258" s="379"/>
      <c r="CM258" s="379"/>
      <c r="CN258" s="379"/>
      <c r="CO258" s="379"/>
      <c r="CP258" s="379"/>
      <c r="CQ258" s="379"/>
      <c r="CR258" s="379"/>
      <c r="CS258" s="379"/>
      <c r="CT258" s="379"/>
      <c r="CU258" s="379"/>
      <c r="CV258" s="379"/>
      <c r="CW258" s="379"/>
      <c r="CX258" s="379"/>
      <c r="CY258" s="379"/>
      <c r="CZ258" s="379"/>
      <c r="DA258" s="379"/>
      <c r="DB258" s="379"/>
      <c r="DC258" s="379"/>
      <c r="DD258" s="379"/>
    </row>
    <row r="259" spans="1:108">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379"/>
      <c r="BX259" s="379"/>
      <c r="BY259" s="379"/>
      <c r="BZ259" s="379"/>
      <c r="CA259" s="379"/>
      <c r="CB259" s="379"/>
      <c r="CC259" s="379"/>
      <c r="CD259" s="379"/>
      <c r="CE259" s="379"/>
      <c r="CF259" s="379"/>
      <c r="CG259" s="379"/>
      <c r="CH259" s="379"/>
      <c r="CI259" s="379"/>
      <c r="CJ259" s="379"/>
      <c r="CK259" s="379"/>
      <c r="CL259" s="379"/>
      <c r="CM259" s="379"/>
      <c r="CN259" s="379"/>
      <c r="CO259" s="379"/>
      <c r="CP259" s="379"/>
      <c r="CQ259" s="379"/>
      <c r="CR259" s="379"/>
      <c r="CS259" s="379"/>
      <c r="CT259" s="379"/>
      <c r="CU259" s="379"/>
      <c r="CV259" s="379"/>
      <c r="CW259" s="379"/>
      <c r="CX259" s="379"/>
      <c r="CY259" s="379"/>
      <c r="CZ259" s="379"/>
      <c r="DA259" s="379"/>
      <c r="DB259" s="379"/>
      <c r="DC259" s="379"/>
      <c r="DD259" s="379"/>
    </row>
    <row r="260" spans="1:108">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379"/>
      <c r="BX260" s="379"/>
      <c r="BY260" s="379"/>
      <c r="BZ260" s="379"/>
      <c r="CA260" s="379"/>
      <c r="CB260" s="379"/>
      <c r="CC260" s="379"/>
      <c r="CD260" s="379"/>
      <c r="CE260" s="379"/>
      <c r="CF260" s="379"/>
      <c r="CG260" s="379"/>
      <c r="CH260" s="379"/>
      <c r="CI260" s="379"/>
      <c r="CJ260" s="379"/>
      <c r="CK260" s="379"/>
      <c r="CL260" s="379"/>
      <c r="CM260" s="379"/>
      <c r="CN260" s="379"/>
      <c r="CO260" s="379"/>
      <c r="CP260" s="379"/>
      <c r="CQ260" s="379"/>
      <c r="CR260" s="379"/>
      <c r="CS260" s="379"/>
      <c r="CT260" s="379"/>
      <c r="CU260" s="379"/>
      <c r="CV260" s="379"/>
      <c r="CW260" s="379"/>
      <c r="CX260" s="379"/>
      <c r="CY260" s="379"/>
      <c r="CZ260" s="379"/>
      <c r="DA260" s="379"/>
      <c r="DB260" s="379"/>
      <c r="DC260" s="379"/>
      <c r="DD260" s="379"/>
    </row>
    <row r="261" spans="1:108">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379"/>
      <c r="BX261" s="379"/>
      <c r="BY261" s="379"/>
      <c r="BZ261" s="379"/>
      <c r="CA261" s="379"/>
      <c r="CB261" s="379"/>
      <c r="CC261" s="379"/>
      <c r="CD261" s="379"/>
      <c r="CE261" s="379"/>
      <c r="CF261" s="379"/>
      <c r="CG261" s="379"/>
      <c r="CH261" s="379"/>
      <c r="CI261" s="379"/>
      <c r="CJ261" s="379"/>
      <c r="CK261" s="379"/>
      <c r="CL261" s="379"/>
      <c r="CM261" s="379"/>
      <c r="CN261" s="379"/>
      <c r="CO261" s="379"/>
      <c r="CP261" s="379"/>
      <c r="CQ261" s="379"/>
      <c r="CR261" s="379"/>
      <c r="CS261" s="379"/>
      <c r="CT261" s="379"/>
      <c r="CU261" s="379"/>
      <c r="CV261" s="379"/>
      <c r="CW261" s="379"/>
      <c r="CX261" s="379"/>
      <c r="CY261" s="379"/>
      <c r="CZ261" s="379"/>
      <c r="DA261" s="379"/>
      <c r="DB261" s="379"/>
      <c r="DC261" s="379"/>
      <c r="DD261" s="379"/>
    </row>
    <row r="262" spans="1:108">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379"/>
      <c r="BX262" s="379"/>
      <c r="BY262" s="379"/>
      <c r="BZ262" s="379"/>
      <c r="CA262" s="379"/>
      <c r="CB262" s="379"/>
      <c r="CC262" s="379"/>
      <c r="CD262" s="379"/>
      <c r="CE262" s="379"/>
      <c r="CF262" s="379"/>
      <c r="CG262" s="379"/>
      <c r="CH262" s="379"/>
      <c r="CI262" s="379"/>
      <c r="CJ262" s="379"/>
      <c r="CK262" s="379"/>
      <c r="CL262" s="379"/>
      <c r="CM262" s="379"/>
      <c r="CN262" s="379"/>
      <c r="CO262" s="379"/>
      <c r="CP262" s="379"/>
      <c r="CQ262" s="379"/>
      <c r="CR262" s="379"/>
      <c r="CS262" s="379"/>
      <c r="CT262" s="379"/>
      <c r="CU262" s="379"/>
      <c r="CV262" s="379"/>
      <c r="CW262" s="379"/>
      <c r="CX262" s="379"/>
      <c r="CY262" s="379"/>
      <c r="CZ262" s="379"/>
      <c r="DA262" s="379"/>
      <c r="DB262" s="379"/>
      <c r="DC262" s="379"/>
      <c r="DD262" s="379"/>
    </row>
    <row r="263" spans="1:108">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379"/>
      <c r="BX263" s="379"/>
      <c r="BY263" s="379"/>
      <c r="BZ263" s="379"/>
      <c r="CA263" s="379"/>
      <c r="CB263" s="379"/>
      <c r="CC263" s="379"/>
      <c r="CD263" s="379"/>
      <c r="CE263" s="379"/>
      <c r="CF263" s="379"/>
      <c r="CG263" s="379"/>
      <c r="CH263" s="379"/>
      <c r="CI263" s="379"/>
      <c r="CJ263" s="379"/>
      <c r="CK263" s="379"/>
      <c r="CL263" s="379"/>
      <c r="CM263" s="379"/>
      <c r="CN263" s="379"/>
      <c r="CO263" s="379"/>
      <c r="CP263" s="379"/>
      <c r="CQ263" s="379"/>
      <c r="CR263" s="379"/>
      <c r="CS263" s="379"/>
      <c r="CT263" s="379"/>
      <c r="CU263" s="379"/>
      <c r="CV263" s="379"/>
      <c r="CW263" s="379"/>
      <c r="CX263" s="379"/>
      <c r="CY263" s="379"/>
      <c r="CZ263" s="379"/>
      <c r="DA263" s="379"/>
      <c r="DB263" s="379"/>
      <c r="DC263" s="379"/>
      <c r="DD263" s="379"/>
    </row>
    <row r="264" spans="1:108">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379"/>
      <c r="BX264" s="379"/>
      <c r="BY264" s="379"/>
      <c r="BZ264" s="379"/>
      <c r="CA264" s="379"/>
      <c r="CB264" s="379"/>
      <c r="CC264" s="379"/>
      <c r="CD264" s="379"/>
      <c r="CE264" s="379"/>
      <c r="CF264" s="379"/>
      <c r="CG264" s="379"/>
      <c r="CH264" s="379"/>
      <c r="CI264" s="379"/>
      <c r="CJ264" s="379"/>
      <c r="CK264" s="379"/>
      <c r="CL264" s="379"/>
      <c r="CM264" s="379"/>
      <c r="CN264" s="379"/>
      <c r="CO264" s="379"/>
      <c r="CP264" s="379"/>
      <c r="CQ264" s="379"/>
      <c r="CR264" s="379"/>
      <c r="CS264" s="379"/>
      <c r="CT264" s="379"/>
      <c r="CU264" s="379"/>
      <c r="CV264" s="379"/>
      <c r="CW264" s="379"/>
      <c r="CX264" s="379"/>
      <c r="CY264" s="379"/>
      <c r="CZ264" s="379"/>
      <c r="DA264" s="379"/>
      <c r="DB264" s="379"/>
      <c r="DC264" s="379"/>
      <c r="DD264" s="379"/>
    </row>
    <row r="265" spans="1:108">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c r="BI265" s="205"/>
      <c r="BJ265" s="205"/>
      <c r="BK265" s="205"/>
      <c r="BL265" s="205"/>
      <c r="BM265" s="205"/>
      <c r="BN265" s="205"/>
      <c r="BO265" s="205"/>
      <c r="BP265" s="205"/>
      <c r="BQ265" s="205"/>
      <c r="BR265" s="205"/>
      <c r="BS265" s="205"/>
      <c r="BT265" s="205"/>
      <c r="BU265" s="205"/>
      <c r="BV265" s="205"/>
      <c r="BW265" s="379"/>
      <c r="BX265" s="379"/>
      <c r="BY265" s="379"/>
      <c r="BZ265" s="379"/>
      <c r="CA265" s="379"/>
      <c r="CB265" s="379"/>
      <c r="CC265" s="379"/>
      <c r="CD265" s="379"/>
      <c r="CE265" s="379"/>
      <c r="CF265" s="379"/>
      <c r="CG265" s="379"/>
      <c r="CH265" s="379"/>
      <c r="CI265" s="379"/>
      <c r="CJ265" s="379"/>
      <c r="CK265" s="379"/>
      <c r="CL265" s="379"/>
      <c r="CM265" s="379"/>
      <c r="CN265" s="379"/>
      <c r="CO265" s="379"/>
      <c r="CP265" s="379"/>
      <c r="CQ265" s="379"/>
      <c r="CR265" s="379"/>
      <c r="CS265" s="379"/>
      <c r="CT265" s="379"/>
      <c r="CU265" s="379"/>
      <c r="CV265" s="379"/>
      <c r="CW265" s="379"/>
      <c r="CX265" s="379"/>
      <c r="CY265" s="379"/>
      <c r="CZ265" s="379"/>
      <c r="DA265" s="379"/>
      <c r="DB265" s="379"/>
      <c r="DC265" s="379"/>
      <c r="DD265" s="379"/>
    </row>
    <row r="266" spans="1:108">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c r="BM266" s="205"/>
      <c r="BN266" s="205"/>
      <c r="BO266" s="205"/>
      <c r="BP266" s="205"/>
      <c r="BQ266" s="205"/>
      <c r="BR266" s="205"/>
      <c r="BS266" s="205"/>
      <c r="BT266" s="205"/>
      <c r="BU266" s="205"/>
      <c r="BV266" s="205"/>
      <c r="BW266" s="379"/>
      <c r="BX266" s="379"/>
      <c r="BY266" s="379"/>
      <c r="BZ266" s="379"/>
      <c r="CA266" s="379"/>
      <c r="CB266" s="379"/>
      <c r="CC266" s="379"/>
      <c r="CD266" s="379"/>
      <c r="CE266" s="379"/>
      <c r="CF266" s="379"/>
      <c r="CG266" s="379"/>
      <c r="CH266" s="379"/>
      <c r="CI266" s="379"/>
      <c r="CJ266" s="379"/>
      <c r="CK266" s="379"/>
      <c r="CL266" s="379"/>
      <c r="CM266" s="379"/>
      <c r="CN266" s="379"/>
      <c r="CO266" s="379"/>
      <c r="CP266" s="379"/>
      <c r="CQ266" s="379"/>
      <c r="CR266" s="379"/>
      <c r="CS266" s="379"/>
      <c r="CT266" s="379"/>
      <c r="CU266" s="379"/>
      <c r="CV266" s="379"/>
      <c r="CW266" s="379"/>
      <c r="CX266" s="379"/>
      <c r="CY266" s="379"/>
      <c r="CZ266" s="379"/>
      <c r="DA266" s="379"/>
      <c r="DB266" s="379"/>
      <c r="DC266" s="379"/>
      <c r="DD266" s="379"/>
    </row>
    <row r="267" spans="1:108">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c r="BI267" s="205"/>
      <c r="BJ267" s="205"/>
      <c r="BK267" s="205"/>
      <c r="BL267" s="205"/>
      <c r="BM267" s="205"/>
      <c r="BN267" s="205"/>
      <c r="BO267" s="205"/>
      <c r="BP267" s="205"/>
      <c r="BQ267" s="205"/>
      <c r="BR267" s="205"/>
      <c r="BS267" s="205"/>
      <c r="BT267" s="205"/>
      <c r="BU267" s="205"/>
      <c r="BV267" s="205"/>
      <c r="BW267" s="379"/>
      <c r="BX267" s="379"/>
      <c r="BY267" s="379"/>
      <c r="BZ267" s="379"/>
      <c r="CA267" s="379"/>
      <c r="CB267" s="379"/>
      <c r="CC267" s="379"/>
      <c r="CD267" s="379"/>
      <c r="CE267" s="379"/>
      <c r="CF267" s="379"/>
      <c r="CG267" s="379"/>
      <c r="CH267" s="379"/>
      <c r="CI267" s="379"/>
      <c r="CJ267" s="379"/>
      <c r="CK267" s="379"/>
      <c r="CL267" s="379"/>
      <c r="CM267" s="379"/>
      <c r="CN267" s="379"/>
      <c r="CO267" s="379"/>
      <c r="CP267" s="379"/>
      <c r="CQ267" s="379"/>
      <c r="CR267" s="379"/>
      <c r="CS267" s="379"/>
      <c r="CT267" s="379"/>
      <c r="CU267" s="379"/>
      <c r="CV267" s="379"/>
      <c r="CW267" s="379"/>
      <c r="CX267" s="379"/>
      <c r="CY267" s="379"/>
      <c r="CZ267" s="379"/>
      <c r="DA267" s="379"/>
      <c r="DB267" s="379"/>
      <c r="DC267" s="379"/>
      <c r="DD267" s="379"/>
    </row>
    <row r="268" spans="1:108">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c r="BI268" s="205"/>
      <c r="BJ268" s="205"/>
      <c r="BK268" s="205"/>
      <c r="BL268" s="205"/>
      <c r="BM268" s="205"/>
      <c r="BN268" s="205"/>
      <c r="BO268" s="205"/>
      <c r="BP268" s="205"/>
      <c r="BQ268" s="205"/>
      <c r="BR268" s="205"/>
      <c r="BS268" s="205"/>
      <c r="BT268" s="205"/>
      <c r="BU268" s="205"/>
      <c r="BV268" s="205"/>
      <c r="BW268" s="379"/>
      <c r="BX268" s="379"/>
      <c r="BY268" s="379"/>
      <c r="BZ268" s="379"/>
      <c r="CA268" s="379"/>
      <c r="CB268" s="379"/>
      <c r="CC268" s="379"/>
      <c r="CD268" s="379"/>
      <c r="CE268" s="379"/>
      <c r="CF268" s="379"/>
      <c r="CG268" s="379"/>
      <c r="CH268" s="379"/>
      <c r="CI268" s="379"/>
      <c r="CJ268" s="379"/>
      <c r="CK268" s="379"/>
      <c r="CL268" s="379"/>
      <c r="CM268" s="379"/>
      <c r="CN268" s="379"/>
      <c r="CO268" s="379"/>
      <c r="CP268" s="379"/>
      <c r="CQ268" s="379"/>
      <c r="CR268" s="379"/>
      <c r="CS268" s="379"/>
      <c r="CT268" s="379"/>
      <c r="CU268" s="379"/>
      <c r="CV268" s="379"/>
      <c r="CW268" s="379"/>
      <c r="CX268" s="379"/>
      <c r="CY268" s="379"/>
      <c r="CZ268" s="379"/>
      <c r="DA268" s="379"/>
      <c r="DB268" s="379"/>
      <c r="DC268" s="379"/>
      <c r="DD268" s="379"/>
    </row>
    <row r="269" spans="1:108">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c r="BR269" s="205"/>
      <c r="BS269" s="205"/>
      <c r="BT269" s="205"/>
      <c r="BU269" s="205"/>
      <c r="BV269" s="205"/>
      <c r="BW269" s="379"/>
      <c r="BX269" s="379"/>
      <c r="BY269" s="379"/>
      <c r="BZ269" s="379"/>
      <c r="CA269" s="379"/>
      <c r="CB269" s="379"/>
      <c r="CC269" s="379"/>
      <c r="CD269" s="379"/>
      <c r="CE269" s="379"/>
      <c r="CF269" s="379"/>
      <c r="CG269" s="379"/>
      <c r="CH269" s="379"/>
      <c r="CI269" s="379"/>
      <c r="CJ269" s="379"/>
      <c r="CK269" s="379"/>
      <c r="CL269" s="379"/>
      <c r="CM269" s="379"/>
      <c r="CN269" s="379"/>
      <c r="CO269" s="379"/>
      <c r="CP269" s="379"/>
      <c r="CQ269" s="379"/>
      <c r="CR269" s="379"/>
      <c r="CS269" s="379"/>
      <c r="CT269" s="379"/>
      <c r="CU269" s="379"/>
      <c r="CV269" s="379"/>
      <c r="CW269" s="379"/>
      <c r="CX269" s="379"/>
      <c r="CY269" s="379"/>
      <c r="CZ269" s="379"/>
      <c r="DA269" s="379"/>
      <c r="DB269" s="379"/>
      <c r="DC269" s="379"/>
      <c r="DD269" s="379"/>
    </row>
    <row r="270" spans="1:108">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c r="BI270" s="205"/>
      <c r="BJ270" s="205"/>
      <c r="BK270" s="205"/>
      <c r="BL270" s="205"/>
      <c r="BM270" s="205"/>
      <c r="BN270" s="205"/>
      <c r="BO270" s="205"/>
      <c r="BP270" s="205"/>
      <c r="BQ270" s="205"/>
      <c r="BR270" s="205"/>
      <c r="BS270" s="205"/>
      <c r="BT270" s="205"/>
      <c r="BU270" s="205"/>
      <c r="BV270" s="205"/>
      <c r="BW270" s="379"/>
      <c r="BX270" s="379"/>
      <c r="BY270" s="379"/>
      <c r="BZ270" s="379"/>
      <c r="CA270" s="379"/>
      <c r="CB270" s="379"/>
      <c r="CC270" s="379"/>
      <c r="CD270" s="379"/>
      <c r="CE270" s="379"/>
      <c r="CF270" s="379"/>
      <c r="CG270" s="379"/>
      <c r="CH270" s="379"/>
      <c r="CI270" s="379"/>
      <c r="CJ270" s="379"/>
      <c r="CK270" s="379"/>
      <c r="CL270" s="379"/>
      <c r="CM270" s="379"/>
      <c r="CN270" s="379"/>
      <c r="CO270" s="379"/>
      <c r="CP270" s="379"/>
      <c r="CQ270" s="379"/>
      <c r="CR270" s="379"/>
      <c r="CS270" s="379"/>
      <c r="CT270" s="379"/>
      <c r="CU270" s="379"/>
      <c r="CV270" s="379"/>
      <c r="CW270" s="379"/>
      <c r="CX270" s="379"/>
      <c r="CY270" s="379"/>
      <c r="CZ270" s="379"/>
      <c r="DA270" s="379"/>
      <c r="DB270" s="379"/>
      <c r="DC270" s="379"/>
      <c r="DD270" s="379"/>
    </row>
    <row r="271" spans="1:108">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c r="BR271" s="205"/>
      <c r="BS271" s="205"/>
      <c r="BT271" s="205"/>
      <c r="BU271" s="205"/>
      <c r="BV271" s="205"/>
      <c r="BW271" s="379"/>
      <c r="BX271" s="379"/>
      <c r="BY271" s="379"/>
      <c r="BZ271" s="379"/>
      <c r="CA271" s="379"/>
      <c r="CB271" s="379"/>
      <c r="CC271" s="379"/>
      <c r="CD271" s="379"/>
      <c r="CE271" s="379"/>
      <c r="CF271" s="379"/>
      <c r="CG271" s="379"/>
      <c r="CH271" s="379"/>
      <c r="CI271" s="379"/>
      <c r="CJ271" s="379"/>
      <c r="CK271" s="379"/>
      <c r="CL271" s="379"/>
      <c r="CM271" s="379"/>
      <c r="CN271" s="379"/>
      <c r="CO271" s="379"/>
      <c r="CP271" s="379"/>
      <c r="CQ271" s="379"/>
      <c r="CR271" s="379"/>
      <c r="CS271" s="379"/>
      <c r="CT271" s="379"/>
      <c r="CU271" s="379"/>
      <c r="CV271" s="379"/>
      <c r="CW271" s="379"/>
      <c r="CX271" s="379"/>
      <c r="CY271" s="379"/>
      <c r="CZ271" s="379"/>
      <c r="DA271" s="379"/>
      <c r="DB271" s="379"/>
      <c r="DC271" s="379"/>
      <c r="DD271" s="379"/>
    </row>
    <row r="272" spans="1:108">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205"/>
      <c r="BQ272" s="205"/>
      <c r="BR272" s="205"/>
      <c r="BS272" s="205"/>
      <c r="BT272" s="205"/>
      <c r="BU272" s="205"/>
      <c r="BV272" s="205"/>
      <c r="BW272" s="379"/>
      <c r="BX272" s="379"/>
      <c r="BY272" s="379"/>
      <c r="BZ272" s="379"/>
      <c r="CA272" s="379"/>
      <c r="CB272" s="379"/>
      <c r="CC272" s="379"/>
      <c r="CD272" s="379"/>
      <c r="CE272" s="379"/>
      <c r="CF272" s="379"/>
      <c r="CG272" s="379"/>
      <c r="CH272" s="379"/>
      <c r="CI272" s="379"/>
      <c r="CJ272" s="379"/>
      <c r="CK272" s="379"/>
      <c r="CL272" s="379"/>
      <c r="CM272" s="379"/>
      <c r="CN272" s="379"/>
      <c r="CO272" s="379"/>
      <c r="CP272" s="379"/>
      <c r="CQ272" s="379"/>
      <c r="CR272" s="379"/>
      <c r="CS272" s="379"/>
      <c r="CT272" s="379"/>
      <c r="CU272" s="379"/>
      <c r="CV272" s="379"/>
      <c r="CW272" s="379"/>
      <c r="CX272" s="379"/>
      <c r="CY272" s="379"/>
      <c r="CZ272" s="379"/>
      <c r="DA272" s="379"/>
      <c r="DB272" s="379"/>
      <c r="DC272" s="379"/>
      <c r="DD272" s="379"/>
    </row>
    <row r="273" spans="1:108">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5"/>
      <c r="BR273" s="205"/>
      <c r="BS273" s="205"/>
      <c r="BT273" s="205"/>
      <c r="BU273" s="205"/>
      <c r="BV273" s="205"/>
      <c r="BW273" s="379"/>
      <c r="BX273" s="379"/>
      <c r="BY273" s="379"/>
      <c r="BZ273" s="379"/>
      <c r="CA273" s="379"/>
      <c r="CB273" s="379"/>
      <c r="CC273" s="379"/>
      <c r="CD273" s="379"/>
      <c r="CE273" s="379"/>
      <c r="CF273" s="379"/>
      <c r="CG273" s="379"/>
      <c r="CH273" s="379"/>
      <c r="CI273" s="379"/>
      <c r="CJ273" s="379"/>
      <c r="CK273" s="379"/>
      <c r="CL273" s="379"/>
      <c r="CM273" s="379"/>
      <c r="CN273" s="379"/>
      <c r="CO273" s="379"/>
      <c r="CP273" s="379"/>
      <c r="CQ273" s="379"/>
      <c r="CR273" s="379"/>
      <c r="CS273" s="379"/>
      <c r="CT273" s="379"/>
      <c r="CU273" s="379"/>
      <c r="CV273" s="379"/>
      <c r="CW273" s="379"/>
      <c r="CX273" s="379"/>
      <c r="CY273" s="379"/>
      <c r="CZ273" s="379"/>
      <c r="DA273" s="379"/>
      <c r="DB273" s="379"/>
      <c r="DC273" s="379"/>
      <c r="DD273" s="379"/>
    </row>
    <row r="274" spans="1:108">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c r="BM274" s="205"/>
      <c r="BN274" s="205"/>
      <c r="BO274" s="205"/>
      <c r="BP274" s="205"/>
      <c r="BQ274" s="205"/>
      <c r="BR274" s="205"/>
      <c r="BS274" s="205"/>
      <c r="BT274" s="205"/>
      <c r="BU274" s="205"/>
      <c r="BV274" s="205"/>
      <c r="BW274" s="379"/>
      <c r="BX274" s="379"/>
      <c r="BY274" s="379"/>
      <c r="BZ274" s="379"/>
      <c r="CA274" s="379"/>
      <c r="CB274" s="379"/>
      <c r="CC274" s="379"/>
      <c r="CD274" s="379"/>
      <c r="CE274" s="379"/>
      <c r="CF274" s="379"/>
      <c r="CG274" s="379"/>
      <c r="CH274" s="379"/>
      <c r="CI274" s="379"/>
      <c r="CJ274" s="379"/>
      <c r="CK274" s="379"/>
      <c r="CL274" s="379"/>
      <c r="CM274" s="379"/>
      <c r="CN274" s="379"/>
      <c r="CO274" s="379"/>
      <c r="CP274" s="379"/>
      <c r="CQ274" s="379"/>
      <c r="CR274" s="379"/>
      <c r="CS274" s="379"/>
      <c r="CT274" s="379"/>
      <c r="CU274" s="379"/>
      <c r="CV274" s="379"/>
      <c r="CW274" s="379"/>
      <c r="CX274" s="379"/>
      <c r="CY274" s="379"/>
      <c r="CZ274" s="379"/>
      <c r="DA274" s="379"/>
      <c r="DB274" s="379"/>
      <c r="DC274" s="379"/>
      <c r="DD274" s="379"/>
    </row>
    <row r="275" spans="1:108">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c r="BM275" s="205"/>
      <c r="BN275" s="205"/>
      <c r="BO275" s="205"/>
      <c r="BP275" s="205"/>
      <c r="BQ275" s="205"/>
      <c r="BR275" s="205"/>
      <c r="BS275" s="205"/>
      <c r="BT275" s="205"/>
      <c r="BU275" s="205"/>
      <c r="BV275" s="205"/>
      <c r="BW275" s="379"/>
      <c r="BX275" s="379"/>
      <c r="BY275" s="379"/>
      <c r="BZ275" s="379"/>
      <c r="CA275" s="379"/>
      <c r="CB275" s="379"/>
      <c r="CC275" s="379"/>
      <c r="CD275" s="379"/>
      <c r="CE275" s="379"/>
      <c r="CF275" s="379"/>
      <c r="CG275" s="379"/>
      <c r="CH275" s="379"/>
      <c r="CI275" s="379"/>
      <c r="CJ275" s="379"/>
      <c r="CK275" s="379"/>
      <c r="CL275" s="379"/>
      <c r="CM275" s="379"/>
      <c r="CN275" s="379"/>
      <c r="CO275" s="379"/>
      <c r="CP275" s="379"/>
      <c r="CQ275" s="379"/>
      <c r="CR275" s="379"/>
      <c r="CS275" s="379"/>
      <c r="CT275" s="379"/>
      <c r="CU275" s="379"/>
      <c r="CV275" s="379"/>
      <c r="CW275" s="379"/>
      <c r="CX275" s="379"/>
      <c r="CY275" s="379"/>
      <c r="CZ275" s="379"/>
      <c r="DA275" s="379"/>
      <c r="DB275" s="379"/>
      <c r="DC275" s="379"/>
      <c r="DD275" s="379"/>
    </row>
    <row r="276" spans="1:108">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205"/>
      <c r="BQ276" s="205"/>
      <c r="BR276" s="205"/>
      <c r="BS276" s="205"/>
      <c r="BT276" s="205"/>
      <c r="BU276" s="205"/>
      <c r="BV276" s="205"/>
      <c r="BW276" s="379"/>
      <c r="BX276" s="379"/>
      <c r="BY276" s="379"/>
      <c r="BZ276" s="379"/>
      <c r="CA276" s="379"/>
      <c r="CB276" s="379"/>
      <c r="CC276" s="379"/>
      <c r="CD276" s="379"/>
      <c r="CE276" s="379"/>
      <c r="CF276" s="379"/>
      <c r="CG276" s="379"/>
      <c r="CH276" s="379"/>
      <c r="CI276" s="379"/>
      <c r="CJ276" s="379"/>
      <c r="CK276" s="379"/>
      <c r="CL276" s="379"/>
      <c r="CM276" s="379"/>
      <c r="CN276" s="379"/>
      <c r="CO276" s="379"/>
      <c r="CP276" s="379"/>
      <c r="CQ276" s="379"/>
      <c r="CR276" s="379"/>
      <c r="CS276" s="379"/>
      <c r="CT276" s="379"/>
      <c r="CU276" s="379"/>
      <c r="CV276" s="379"/>
      <c r="CW276" s="379"/>
      <c r="CX276" s="379"/>
      <c r="CY276" s="379"/>
      <c r="CZ276" s="379"/>
      <c r="DA276" s="379"/>
      <c r="DB276" s="379"/>
      <c r="DC276" s="379"/>
      <c r="DD276" s="379"/>
    </row>
    <row r="277" spans="1:108">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379"/>
      <c r="BX277" s="379"/>
      <c r="BY277" s="379"/>
      <c r="BZ277" s="379"/>
      <c r="CA277" s="379"/>
      <c r="CB277" s="379"/>
      <c r="CC277" s="379"/>
      <c r="CD277" s="379"/>
      <c r="CE277" s="379"/>
      <c r="CF277" s="379"/>
      <c r="CG277" s="379"/>
      <c r="CH277" s="379"/>
      <c r="CI277" s="379"/>
      <c r="CJ277" s="379"/>
      <c r="CK277" s="379"/>
      <c r="CL277" s="379"/>
      <c r="CM277" s="379"/>
      <c r="CN277" s="379"/>
      <c r="CO277" s="379"/>
      <c r="CP277" s="379"/>
      <c r="CQ277" s="379"/>
      <c r="CR277" s="379"/>
      <c r="CS277" s="379"/>
      <c r="CT277" s="379"/>
      <c r="CU277" s="379"/>
      <c r="CV277" s="379"/>
      <c r="CW277" s="379"/>
      <c r="CX277" s="379"/>
      <c r="CY277" s="379"/>
      <c r="CZ277" s="379"/>
      <c r="DA277" s="379"/>
      <c r="DB277" s="379"/>
      <c r="DC277" s="379"/>
      <c r="DD277" s="379"/>
    </row>
    <row r="278" spans="1:108">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c r="BS278" s="205"/>
      <c r="BT278" s="205"/>
      <c r="BU278" s="205"/>
      <c r="BV278" s="205"/>
      <c r="BW278" s="379"/>
      <c r="BX278" s="379"/>
      <c r="BY278" s="379"/>
      <c r="BZ278" s="379"/>
      <c r="CA278" s="379"/>
      <c r="CB278" s="379"/>
      <c r="CC278" s="379"/>
      <c r="CD278" s="379"/>
      <c r="CE278" s="379"/>
      <c r="CF278" s="379"/>
      <c r="CG278" s="379"/>
      <c r="CH278" s="379"/>
      <c r="CI278" s="379"/>
      <c r="CJ278" s="379"/>
      <c r="CK278" s="379"/>
      <c r="CL278" s="379"/>
      <c r="CM278" s="379"/>
      <c r="CN278" s="379"/>
      <c r="CO278" s="379"/>
      <c r="CP278" s="379"/>
      <c r="CQ278" s="379"/>
      <c r="CR278" s="379"/>
      <c r="CS278" s="379"/>
      <c r="CT278" s="379"/>
      <c r="CU278" s="379"/>
      <c r="CV278" s="379"/>
      <c r="CW278" s="379"/>
      <c r="CX278" s="379"/>
      <c r="CY278" s="379"/>
      <c r="CZ278" s="379"/>
      <c r="DA278" s="379"/>
      <c r="DB278" s="379"/>
      <c r="DC278" s="379"/>
      <c r="DD278" s="379"/>
    </row>
    <row r="279" spans="1:108">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c r="BS279" s="205"/>
      <c r="BT279" s="205"/>
      <c r="BU279" s="205"/>
      <c r="BV279" s="205"/>
      <c r="BW279" s="379"/>
      <c r="BX279" s="379"/>
      <c r="BY279" s="379"/>
      <c r="BZ279" s="379"/>
      <c r="CA279" s="379"/>
      <c r="CB279" s="379"/>
      <c r="CC279" s="379"/>
      <c r="CD279" s="379"/>
      <c r="CE279" s="379"/>
      <c r="CF279" s="379"/>
      <c r="CG279" s="379"/>
      <c r="CH279" s="379"/>
      <c r="CI279" s="379"/>
      <c r="CJ279" s="379"/>
      <c r="CK279" s="379"/>
      <c r="CL279" s="379"/>
      <c r="CM279" s="379"/>
      <c r="CN279" s="379"/>
      <c r="CO279" s="379"/>
      <c r="CP279" s="379"/>
      <c r="CQ279" s="379"/>
      <c r="CR279" s="379"/>
      <c r="CS279" s="379"/>
      <c r="CT279" s="379"/>
      <c r="CU279" s="379"/>
      <c r="CV279" s="379"/>
      <c r="CW279" s="379"/>
      <c r="CX279" s="379"/>
      <c r="CY279" s="379"/>
      <c r="CZ279" s="379"/>
      <c r="DA279" s="379"/>
      <c r="DB279" s="379"/>
      <c r="DC279" s="379"/>
      <c r="DD279" s="379"/>
    </row>
    <row r="280" spans="1:108">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c r="BS280" s="205"/>
      <c r="BT280" s="205"/>
      <c r="BU280" s="205"/>
      <c r="BV280" s="205"/>
      <c r="BW280" s="379"/>
      <c r="BX280" s="379"/>
      <c r="BY280" s="379"/>
      <c r="BZ280" s="379"/>
      <c r="CA280" s="379"/>
      <c r="CB280" s="379"/>
      <c r="CC280" s="379"/>
      <c r="CD280" s="379"/>
      <c r="CE280" s="379"/>
      <c r="CF280" s="379"/>
      <c r="CG280" s="379"/>
      <c r="CH280" s="379"/>
      <c r="CI280" s="379"/>
      <c r="CJ280" s="379"/>
      <c r="CK280" s="379"/>
      <c r="CL280" s="379"/>
      <c r="CM280" s="379"/>
      <c r="CN280" s="379"/>
      <c r="CO280" s="379"/>
      <c r="CP280" s="379"/>
      <c r="CQ280" s="379"/>
      <c r="CR280" s="379"/>
      <c r="CS280" s="379"/>
      <c r="CT280" s="379"/>
      <c r="CU280" s="379"/>
      <c r="CV280" s="379"/>
      <c r="CW280" s="379"/>
      <c r="CX280" s="379"/>
      <c r="CY280" s="379"/>
      <c r="CZ280" s="379"/>
      <c r="DA280" s="379"/>
      <c r="DB280" s="379"/>
      <c r="DC280" s="379"/>
      <c r="DD280" s="379"/>
    </row>
    <row r="281" spans="1:108">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c r="BS281" s="205"/>
      <c r="BT281" s="205"/>
      <c r="BU281" s="205"/>
      <c r="BV281" s="205"/>
      <c r="BW281" s="379"/>
      <c r="BX281" s="379"/>
      <c r="BY281" s="379"/>
      <c r="BZ281" s="379"/>
      <c r="CA281" s="379"/>
      <c r="CB281" s="379"/>
      <c r="CC281" s="379"/>
      <c r="CD281" s="379"/>
      <c r="CE281" s="379"/>
      <c r="CF281" s="379"/>
      <c r="CG281" s="379"/>
      <c r="CH281" s="379"/>
      <c r="CI281" s="379"/>
      <c r="CJ281" s="379"/>
      <c r="CK281" s="379"/>
      <c r="CL281" s="379"/>
      <c r="CM281" s="379"/>
      <c r="CN281" s="379"/>
      <c r="CO281" s="379"/>
      <c r="CP281" s="379"/>
      <c r="CQ281" s="379"/>
      <c r="CR281" s="379"/>
      <c r="CS281" s="379"/>
      <c r="CT281" s="379"/>
      <c r="CU281" s="379"/>
      <c r="CV281" s="379"/>
      <c r="CW281" s="379"/>
      <c r="CX281" s="379"/>
      <c r="CY281" s="379"/>
      <c r="CZ281" s="379"/>
      <c r="DA281" s="379"/>
      <c r="DB281" s="379"/>
      <c r="DC281" s="379"/>
      <c r="DD281" s="379"/>
    </row>
    <row r="282" spans="1:108">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c r="BS282" s="205"/>
      <c r="BT282" s="205"/>
      <c r="BU282" s="205"/>
      <c r="BV282" s="205"/>
      <c r="BW282" s="379"/>
      <c r="BX282" s="379"/>
      <c r="BY282" s="379"/>
      <c r="BZ282" s="379"/>
      <c r="CA282" s="379"/>
      <c r="CB282" s="379"/>
      <c r="CC282" s="379"/>
      <c r="CD282" s="379"/>
      <c r="CE282" s="379"/>
      <c r="CF282" s="379"/>
      <c r="CG282" s="379"/>
      <c r="CH282" s="379"/>
      <c r="CI282" s="379"/>
      <c r="CJ282" s="379"/>
      <c r="CK282" s="379"/>
      <c r="CL282" s="379"/>
      <c r="CM282" s="379"/>
      <c r="CN282" s="379"/>
      <c r="CO282" s="379"/>
      <c r="CP282" s="379"/>
      <c r="CQ282" s="379"/>
      <c r="CR282" s="379"/>
      <c r="CS282" s="379"/>
      <c r="CT282" s="379"/>
      <c r="CU282" s="379"/>
      <c r="CV282" s="379"/>
      <c r="CW282" s="379"/>
      <c r="CX282" s="379"/>
      <c r="CY282" s="379"/>
      <c r="CZ282" s="379"/>
      <c r="DA282" s="379"/>
      <c r="DB282" s="379"/>
      <c r="DC282" s="379"/>
      <c r="DD282" s="379"/>
    </row>
    <row r="283" spans="1:108">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c r="BS283" s="205"/>
      <c r="BT283" s="205"/>
      <c r="BU283" s="205"/>
      <c r="BV283" s="205"/>
      <c r="BW283" s="379"/>
      <c r="BX283" s="379"/>
      <c r="BY283" s="379"/>
      <c r="BZ283" s="379"/>
      <c r="CA283" s="379"/>
      <c r="CB283" s="379"/>
      <c r="CC283" s="379"/>
      <c r="CD283" s="379"/>
      <c r="CE283" s="379"/>
      <c r="CF283" s="379"/>
      <c r="CG283" s="379"/>
      <c r="CH283" s="379"/>
      <c r="CI283" s="379"/>
      <c r="CJ283" s="379"/>
      <c r="CK283" s="379"/>
      <c r="CL283" s="379"/>
      <c r="CM283" s="379"/>
      <c r="CN283" s="379"/>
      <c r="CO283" s="379"/>
      <c r="CP283" s="379"/>
      <c r="CQ283" s="379"/>
      <c r="CR283" s="379"/>
      <c r="CS283" s="379"/>
      <c r="CT283" s="379"/>
      <c r="CU283" s="379"/>
      <c r="CV283" s="379"/>
      <c r="CW283" s="379"/>
      <c r="CX283" s="379"/>
      <c r="CY283" s="379"/>
      <c r="CZ283" s="379"/>
      <c r="DA283" s="379"/>
      <c r="DB283" s="379"/>
      <c r="DC283" s="379"/>
      <c r="DD283" s="379"/>
    </row>
    <row r="284" spans="1:108">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205"/>
      <c r="BQ284" s="205"/>
      <c r="BR284" s="205"/>
      <c r="BS284" s="205"/>
      <c r="BT284" s="205"/>
      <c r="BU284" s="205"/>
      <c r="BV284" s="205"/>
      <c r="BW284" s="379"/>
      <c r="BX284" s="379"/>
      <c r="BY284" s="379"/>
      <c r="BZ284" s="379"/>
      <c r="CA284" s="379"/>
      <c r="CB284" s="379"/>
      <c r="CC284" s="379"/>
      <c r="CD284" s="379"/>
      <c r="CE284" s="379"/>
      <c r="CF284" s="379"/>
      <c r="CG284" s="379"/>
      <c r="CH284" s="379"/>
      <c r="CI284" s="379"/>
      <c r="CJ284" s="379"/>
      <c r="CK284" s="379"/>
      <c r="CL284" s="379"/>
      <c r="CM284" s="379"/>
      <c r="CN284" s="379"/>
      <c r="CO284" s="379"/>
      <c r="CP284" s="379"/>
      <c r="CQ284" s="379"/>
      <c r="CR284" s="379"/>
      <c r="CS284" s="379"/>
      <c r="CT284" s="379"/>
      <c r="CU284" s="379"/>
      <c r="CV284" s="379"/>
      <c r="CW284" s="379"/>
      <c r="CX284" s="379"/>
      <c r="CY284" s="379"/>
      <c r="CZ284" s="379"/>
      <c r="DA284" s="379"/>
      <c r="DB284" s="379"/>
      <c r="DC284" s="379"/>
      <c r="DD284" s="379"/>
    </row>
    <row r="285" spans="1:108">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c r="BS285" s="205"/>
      <c r="BT285" s="205"/>
      <c r="BU285" s="205"/>
      <c r="BV285" s="205"/>
      <c r="BW285" s="379"/>
      <c r="BX285" s="379"/>
      <c r="BY285" s="379"/>
      <c r="BZ285" s="379"/>
      <c r="CA285" s="379"/>
      <c r="CB285" s="379"/>
      <c r="CC285" s="379"/>
      <c r="CD285" s="379"/>
      <c r="CE285" s="379"/>
      <c r="CF285" s="379"/>
      <c r="CG285" s="379"/>
      <c r="CH285" s="379"/>
      <c r="CI285" s="379"/>
      <c r="CJ285" s="379"/>
      <c r="CK285" s="379"/>
      <c r="CL285" s="379"/>
      <c r="CM285" s="379"/>
      <c r="CN285" s="379"/>
      <c r="CO285" s="379"/>
      <c r="CP285" s="379"/>
      <c r="CQ285" s="379"/>
      <c r="CR285" s="379"/>
      <c r="CS285" s="379"/>
      <c r="CT285" s="379"/>
      <c r="CU285" s="379"/>
      <c r="CV285" s="379"/>
      <c r="CW285" s="379"/>
      <c r="CX285" s="379"/>
      <c r="CY285" s="379"/>
      <c r="CZ285" s="379"/>
      <c r="DA285" s="379"/>
      <c r="DB285" s="379"/>
      <c r="DC285" s="379"/>
      <c r="DD285" s="379"/>
    </row>
    <row r="286" spans="1:108">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c r="BS286" s="205"/>
      <c r="BT286" s="205"/>
      <c r="BU286" s="205"/>
      <c r="BV286" s="205"/>
      <c r="BW286" s="379"/>
      <c r="BX286" s="379"/>
      <c r="BY286" s="379"/>
      <c r="BZ286" s="379"/>
      <c r="CA286" s="379"/>
      <c r="CB286" s="379"/>
      <c r="CC286" s="379"/>
      <c r="CD286" s="379"/>
      <c r="CE286" s="379"/>
      <c r="CF286" s="379"/>
      <c r="CG286" s="379"/>
      <c r="CH286" s="379"/>
      <c r="CI286" s="379"/>
      <c r="CJ286" s="379"/>
      <c r="CK286" s="379"/>
      <c r="CL286" s="379"/>
      <c r="CM286" s="379"/>
      <c r="CN286" s="379"/>
      <c r="CO286" s="379"/>
      <c r="CP286" s="379"/>
      <c r="CQ286" s="379"/>
      <c r="CR286" s="379"/>
      <c r="CS286" s="379"/>
      <c r="CT286" s="379"/>
      <c r="CU286" s="379"/>
      <c r="CV286" s="379"/>
      <c r="CW286" s="379"/>
      <c r="CX286" s="379"/>
      <c r="CY286" s="379"/>
      <c r="CZ286" s="379"/>
      <c r="DA286" s="379"/>
      <c r="DB286" s="379"/>
      <c r="DC286" s="379"/>
      <c r="DD286" s="379"/>
    </row>
    <row r="287" spans="1:108">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205"/>
      <c r="BQ287" s="205"/>
      <c r="BR287" s="205"/>
      <c r="BS287" s="205"/>
      <c r="BT287" s="205"/>
      <c r="BU287" s="205"/>
      <c r="BV287" s="205"/>
      <c r="BW287" s="379"/>
      <c r="BX287" s="379"/>
      <c r="BY287" s="379"/>
      <c r="BZ287" s="379"/>
      <c r="CA287" s="379"/>
      <c r="CB287" s="379"/>
      <c r="CC287" s="379"/>
      <c r="CD287" s="379"/>
      <c r="CE287" s="379"/>
      <c r="CF287" s="379"/>
      <c r="CG287" s="379"/>
      <c r="CH287" s="379"/>
      <c r="CI287" s="379"/>
      <c r="CJ287" s="379"/>
      <c r="CK287" s="379"/>
      <c r="CL287" s="379"/>
      <c r="CM287" s="379"/>
      <c r="CN287" s="379"/>
      <c r="CO287" s="379"/>
      <c r="CP287" s="379"/>
      <c r="CQ287" s="379"/>
      <c r="CR287" s="379"/>
      <c r="CS287" s="379"/>
      <c r="CT287" s="379"/>
      <c r="CU287" s="379"/>
      <c r="CV287" s="379"/>
      <c r="CW287" s="379"/>
      <c r="CX287" s="379"/>
      <c r="CY287" s="379"/>
      <c r="CZ287" s="379"/>
      <c r="DA287" s="379"/>
      <c r="DB287" s="379"/>
      <c r="DC287" s="379"/>
      <c r="DD287" s="379"/>
    </row>
    <row r="288" spans="1:108">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205"/>
      <c r="BQ288" s="205"/>
      <c r="BR288" s="205"/>
      <c r="BS288" s="205"/>
      <c r="BT288" s="205"/>
      <c r="BU288" s="205"/>
      <c r="BV288" s="205"/>
      <c r="BW288" s="379"/>
      <c r="BX288" s="379"/>
      <c r="BY288" s="379"/>
      <c r="BZ288" s="379"/>
      <c r="CA288" s="379"/>
      <c r="CB288" s="379"/>
      <c r="CC288" s="379"/>
      <c r="CD288" s="379"/>
      <c r="CE288" s="379"/>
      <c r="CF288" s="379"/>
      <c r="CG288" s="379"/>
      <c r="CH288" s="379"/>
      <c r="CI288" s="379"/>
      <c r="CJ288" s="379"/>
      <c r="CK288" s="379"/>
      <c r="CL288" s="379"/>
      <c r="CM288" s="379"/>
      <c r="CN288" s="379"/>
      <c r="CO288" s="379"/>
      <c r="CP288" s="379"/>
      <c r="CQ288" s="379"/>
      <c r="CR288" s="379"/>
      <c r="CS288" s="379"/>
      <c r="CT288" s="379"/>
      <c r="CU288" s="379"/>
      <c r="CV288" s="379"/>
      <c r="CW288" s="379"/>
      <c r="CX288" s="379"/>
      <c r="CY288" s="379"/>
      <c r="CZ288" s="379"/>
      <c r="DA288" s="379"/>
      <c r="DB288" s="379"/>
      <c r="DC288" s="379"/>
      <c r="DD288" s="379"/>
    </row>
    <row r="289" spans="1:108">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c r="BM289" s="205"/>
      <c r="BN289" s="205"/>
      <c r="BO289" s="205"/>
      <c r="BP289" s="205"/>
      <c r="BQ289" s="205"/>
      <c r="BR289" s="205"/>
      <c r="BS289" s="205"/>
      <c r="BT289" s="205"/>
      <c r="BU289" s="205"/>
      <c r="BV289" s="205"/>
      <c r="BW289" s="379"/>
      <c r="BX289" s="379"/>
      <c r="BY289" s="379"/>
      <c r="BZ289" s="379"/>
      <c r="CA289" s="379"/>
      <c r="CB289" s="379"/>
      <c r="CC289" s="379"/>
      <c r="CD289" s="379"/>
      <c r="CE289" s="379"/>
      <c r="CF289" s="379"/>
      <c r="CG289" s="379"/>
      <c r="CH289" s="379"/>
      <c r="CI289" s="379"/>
      <c r="CJ289" s="379"/>
      <c r="CK289" s="379"/>
      <c r="CL289" s="379"/>
      <c r="CM289" s="379"/>
      <c r="CN289" s="379"/>
      <c r="CO289" s="379"/>
      <c r="CP289" s="379"/>
      <c r="CQ289" s="379"/>
      <c r="CR289" s="379"/>
      <c r="CS289" s="379"/>
      <c r="CT289" s="379"/>
      <c r="CU289" s="379"/>
      <c r="CV289" s="379"/>
      <c r="CW289" s="379"/>
      <c r="CX289" s="379"/>
      <c r="CY289" s="379"/>
      <c r="CZ289" s="379"/>
      <c r="DA289" s="379"/>
      <c r="DB289" s="379"/>
      <c r="DC289" s="379"/>
      <c r="DD289" s="379"/>
    </row>
    <row r="290" spans="1:108">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205"/>
      <c r="BQ290" s="205"/>
      <c r="BR290" s="205"/>
      <c r="BS290" s="205"/>
      <c r="BT290" s="205"/>
      <c r="BU290" s="205"/>
      <c r="BV290" s="205"/>
      <c r="BW290" s="379"/>
      <c r="BX290" s="379"/>
      <c r="BY290" s="379"/>
      <c r="BZ290" s="379"/>
      <c r="CA290" s="379"/>
      <c r="CB290" s="379"/>
      <c r="CC290" s="379"/>
      <c r="CD290" s="379"/>
      <c r="CE290" s="379"/>
      <c r="CF290" s="379"/>
      <c r="CG290" s="379"/>
      <c r="CH290" s="379"/>
      <c r="CI290" s="379"/>
      <c r="CJ290" s="379"/>
      <c r="CK290" s="379"/>
      <c r="CL290" s="379"/>
      <c r="CM290" s="379"/>
      <c r="CN290" s="379"/>
      <c r="CO290" s="379"/>
      <c r="CP290" s="379"/>
      <c r="CQ290" s="379"/>
      <c r="CR290" s="379"/>
      <c r="CS290" s="379"/>
      <c r="CT290" s="379"/>
      <c r="CU290" s="379"/>
      <c r="CV290" s="379"/>
      <c r="CW290" s="379"/>
      <c r="CX290" s="379"/>
      <c r="CY290" s="379"/>
      <c r="CZ290" s="379"/>
      <c r="DA290" s="379"/>
      <c r="DB290" s="379"/>
      <c r="DC290" s="379"/>
      <c r="DD290" s="379"/>
    </row>
    <row r="291" spans="1:108">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c r="BM291" s="205"/>
      <c r="BN291" s="205"/>
      <c r="BO291" s="205"/>
      <c r="BP291" s="205"/>
      <c r="BQ291" s="205"/>
      <c r="BR291" s="205"/>
      <c r="BS291" s="205"/>
      <c r="BT291" s="205"/>
      <c r="BU291" s="205"/>
      <c r="BV291" s="205"/>
      <c r="BW291" s="379"/>
      <c r="BX291" s="379"/>
      <c r="BY291" s="379"/>
      <c r="BZ291" s="379"/>
      <c r="CA291" s="379"/>
      <c r="CB291" s="379"/>
      <c r="CC291" s="379"/>
      <c r="CD291" s="379"/>
      <c r="CE291" s="379"/>
      <c r="CF291" s="379"/>
      <c r="CG291" s="379"/>
      <c r="CH291" s="379"/>
      <c r="CI291" s="379"/>
      <c r="CJ291" s="379"/>
      <c r="CK291" s="379"/>
      <c r="CL291" s="379"/>
      <c r="CM291" s="379"/>
      <c r="CN291" s="379"/>
      <c r="CO291" s="379"/>
      <c r="CP291" s="379"/>
      <c r="CQ291" s="379"/>
      <c r="CR291" s="379"/>
      <c r="CS291" s="379"/>
      <c r="CT291" s="379"/>
      <c r="CU291" s="379"/>
      <c r="CV291" s="379"/>
      <c r="CW291" s="379"/>
      <c r="CX291" s="379"/>
      <c r="CY291" s="379"/>
      <c r="CZ291" s="379"/>
      <c r="DA291" s="379"/>
      <c r="DB291" s="379"/>
      <c r="DC291" s="379"/>
      <c r="DD291" s="379"/>
    </row>
    <row r="292" spans="1:108">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205"/>
      <c r="BQ292" s="205"/>
      <c r="BR292" s="205"/>
      <c r="BS292" s="205"/>
      <c r="BT292" s="205"/>
      <c r="BU292" s="205"/>
      <c r="BV292" s="205"/>
      <c r="BW292" s="379"/>
      <c r="BX292" s="379"/>
      <c r="BY292" s="379"/>
      <c r="BZ292" s="379"/>
      <c r="CA292" s="379"/>
      <c r="CB292" s="379"/>
      <c r="CC292" s="379"/>
      <c r="CD292" s="379"/>
      <c r="CE292" s="379"/>
      <c r="CF292" s="379"/>
      <c r="CG292" s="379"/>
      <c r="CH292" s="379"/>
      <c r="CI292" s="379"/>
      <c r="CJ292" s="379"/>
      <c r="CK292" s="379"/>
      <c r="CL292" s="379"/>
      <c r="CM292" s="379"/>
      <c r="CN292" s="379"/>
      <c r="CO292" s="379"/>
      <c r="CP292" s="379"/>
      <c r="CQ292" s="379"/>
      <c r="CR292" s="379"/>
      <c r="CS292" s="379"/>
      <c r="CT292" s="379"/>
      <c r="CU292" s="379"/>
      <c r="CV292" s="379"/>
      <c r="CW292" s="379"/>
      <c r="CX292" s="379"/>
      <c r="CY292" s="379"/>
      <c r="CZ292" s="379"/>
      <c r="DA292" s="379"/>
      <c r="DB292" s="379"/>
      <c r="DC292" s="379"/>
      <c r="DD292" s="379"/>
    </row>
    <row r="293" spans="1:108">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c r="BM293" s="205"/>
      <c r="BN293" s="205"/>
      <c r="BO293" s="205"/>
      <c r="BP293" s="205"/>
      <c r="BQ293" s="205"/>
      <c r="BR293" s="205"/>
      <c r="BS293" s="205"/>
      <c r="BT293" s="205"/>
      <c r="BU293" s="205"/>
      <c r="BV293" s="205"/>
      <c r="BW293" s="379"/>
      <c r="BX293" s="379"/>
      <c r="BY293" s="379"/>
      <c r="BZ293" s="379"/>
      <c r="CA293" s="379"/>
      <c r="CB293" s="379"/>
      <c r="CC293" s="379"/>
      <c r="CD293" s="379"/>
      <c r="CE293" s="379"/>
      <c r="CF293" s="379"/>
      <c r="CG293" s="379"/>
      <c r="CH293" s="379"/>
      <c r="CI293" s="379"/>
      <c r="CJ293" s="379"/>
      <c r="CK293" s="379"/>
      <c r="CL293" s="379"/>
      <c r="CM293" s="379"/>
      <c r="CN293" s="379"/>
      <c r="CO293" s="379"/>
      <c r="CP293" s="379"/>
      <c r="CQ293" s="379"/>
      <c r="CR293" s="379"/>
      <c r="CS293" s="379"/>
      <c r="CT293" s="379"/>
      <c r="CU293" s="379"/>
      <c r="CV293" s="379"/>
      <c r="CW293" s="379"/>
      <c r="CX293" s="379"/>
      <c r="CY293" s="379"/>
      <c r="CZ293" s="379"/>
      <c r="DA293" s="379"/>
      <c r="DB293" s="379"/>
      <c r="DC293" s="379"/>
      <c r="DD293" s="379"/>
    </row>
    <row r="294" spans="1:108">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c r="BM294" s="205"/>
      <c r="BN294" s="205"/>
      <c r="BO294" s="205"/>
      <c r="BP294" s="205"/>
      <c r="BQ294" s="205"/>
      <c r="BR294" s="205"/>
      <c r="BS294" s="205"/>
      <c r="BT294" s="205"/>
      <c r="BU294" s="205"/>
      <c r="BV294" s="205"/>
      <c r="BW294" s="379"/>
      <c r="BX294" s="379"/>
      <c r="BY294" s="379"/>
      <c r="BZ294" s="379"/>
      <c r="CA294" s="379"/>
      <c r="CB294" s="379"/>
      <c r="CC294" s="379"/>
      <c r="CD294" s="379"/>
      <c r="CE294" s="379"/>
      <c r="CF294" s="379"/>
      <c r="CG294" s="379"/>
      <c r="CH294" s="379"/>
      <c r="CI294" s="379"/>
      <c r="CJ294" s="379"/>
      <c r="CK294" s="379"/>
      <c r="CL294" s="379"/>
      <c r="CM294" s="379"/>
      <c r="CN294" s="379"/>
      <c r="CO294" s="379"/>
      <c r="CP294" s="379"/>
      <c r="CQ294" s="379"/>
      <c r="CR294" s="379"/>
      <c r="CS294" s="379"/>
      <c r="CT294" s="379"/>
      <c r="CU294" s="379"/>
      <c r="CV294" s="379"/>
      <c r="CW294" s="379"/>
      <c r="CX294" s="379"/>
      <c r="CY294" s="379"/>
      <c r="CZ294" s="379"/>
      <c r="DA294" s="379"/>
      <c r="DB294" s="379"/>
      <c r="DC294" s="379"/>
      <c r="DD294" s="379"/>
    </row>
    <row r="295" spans="1:108">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205"/>
      <c r="BT295" s="205"/>
      <c r="BU295" s="205"/>
      <c r="BV295" s="205"/>
      <c r="BW295" s="379"/>
      <c r="BX295" s="379"/>
      <c r="BY295" s="379"/>
      <c r="BZ295" s="379"/>
      <c r="CA295" s="379"/>
      <c r="CB295" s="379"/>
      <c r="CC295" s="379"/>
      <c r="CD295" s="379"/>
      <c r="CE295" s="379"/>
      <c r="CF295" s="379"/>
      <c r="CG295" s="379"/>
      <c r="CH295" s="379"/>
      <c r="CI295" s="379"/>
      <c r="CJ295" s="379"/>
      <c r="CK295" s="379"/>
      <c r="CL295" s="379"/>
      <c r="CM295" s="379"/>
      <c r="CN295" s="379"/>
      <c r="CO295" s="379"/>
      <c r="CP295" s="379"/>
      <c r="CQ295" s="379"/>
      <c r="CR295" s="379"/>
      <c r="CS295" s="379"/>
      <c r="CT295" s="379"/>
      <c r="CU295" s="379"/>
      <c r="CV295" s="379"/>
      <c r="CW295" s="379"/>
      <c r="CX295" s="379"/>
      <c r="CY295" s="379"/>
      <c r="CZ295" s="379"/>
      <c r="DA295" s="379"/>
      <c r="DB295" s="379"/>
      <c r="DC295" s="379"/>
      <c r="DD295" s="379"/>
    </row>
    <row r="296" spans="1:108">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c r="BR296" s="205"/>
      <c r="BS296" s="205"/>
      <c r="BT296" s="205"/>
      <c r="BU296" s="205"/>
      <c r="BV296" s="205"/>
      <c r="BW296" s="379"/>
      <c r="BX296" s="379"/>
      <c r="BY296" s="379"/>
      <c r="BZ296" s="379"/>
      <c r="CA296" s="379"/>
      <c r="CB296" s="379"/>
      <c r="CC296" s="379"/>
      <c r="CD296" s="379"/>
      <c r="CE296" s="379"/>
      <c r="CF296" s="379"/>
      <c r="CG296" s="379"/>
      <c r="CH296" s="379"/>
      <c r="CI296" s="379"/>
      <c r="CJ296" s="379"/>
      <c r="CK296" s="379"/>
      <c r="CL296" s="379"/>
      <c r="CM296" s="379"/>
      <c r="CN296" s="379"/>
      <c r="CO296" s="379"/>
      <c r="CP296" s="379"/>
      <c r="CQ296" s="379"/>
      <c r="CR296" s="379"/>
      <c r="CS296" s="379"/>
      <c r="CT296" s="379"/>
      <c r="CU296" s="379"/>
      <c r="CV296" s="379"/>
      <c r="CW296" s="379"/>
      <c r="CX296" s="379"/>
      <c r="CY296" s="379"/>
      <c r="CZ296" s="379"/>
      <c r="DA296" s="379"/>
      <c r="DB296" s="379"/>
      <c r="DC296" s="379"/>
      <c r="DD296" s="379"/>
    </row>
    <row r="297" spans="1:108">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c r="BR297" s="205"/>
      <c r="BS297" s="205"/>
      <c r="BT297" s="205"/>
      <c r="BU297" s="205"/>
      <c r="BV297" s="205"/>
      <c r="BW297" s="379"/>
      <c r="BX297" s="379"/>
      <c r="BY297" s="379"/>
      <c r="BZ297" s="379"/>
      <c r="CA297" s="379"/>
      <c r="CB297" s="379"/>
      <c r="CC297" s="379"/>
      <c r="CD297" s="379"/>
      <c r="CE297" s="379"/>
      <c r="CF297" s="379"/>
      <c r="CG297" s="379"/>
      <c r="CH297" s="379"/>
      <c r="CI297" s="379"/>
      <c r="CJ297" s="379"/>
      <c r="CK297" s="379"/>
      <c r="CL297" s="379"/>
      <c r="CM297" s="379"/>
      <c r="CN297" s="379"/>
      <c r="CO297" s="379"/>
      <c r="CP297" s="379"/>
      <c r="CQ297" s="379"/>
      <c r="CR297" s="379"/>
      <c r="CS297" s="379"/>
      <c r="CT297" s="379"/>
      <c r="CU297" s="379"/>
      <c r="CV297" s="379"/>
      <c r="CW297" s="379"/>
      <c r="CX297" s="379"/>
      <c r="CY297" s="379"/>
      <c r="CZ297" s="379"/>
      <c r="DA297" s="379"/>
      <c r="DB297" s="379"/>
      <c r="DC297" s="379"/>
      <c r="DD297" s="379"/>
    </row>
    <row r="298" spans="1:108">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c r="BM298" s="205"/>
      <c r="BN298" s="205"/>
      <c r="BO298" s="205"/>
      <c r="BP298" s="205"/>
      <c r="BQ298" s="205"/>
      <c r="BR298" s="205"/>
      <c r="BS298" s="205"/>
      <c r="BT298" s="205"/>
      <c r="BU298" s="205"/>
      <c r="BV298" s="205"/>
      <c r="BW298" s="379"/>
      <c r="BX298" s="379"/>
      <c r="BY298" s="379"/>
      <c r="BZ298" s="379"/>
      <c r="CA298" s="379"/>
      <c r="CB298" s="379"/>
      <c r="CC298" s="379"/>
      <c r="CD298" s="379"/>
      <c r="CE298" s="379"/>
      <c r="CF298" s="379"/>
      <c r="CG298" s="379"/>
      <c r="CH298" s="379"/>
      <c r="CI298" s="379"/>
      <c r="CJ298" s="379"/>
      <c r="CK298" s="379"/>
      <c r="CL298" s="379"/>
      <c r="CM298" s="379"/>
      <c r="CN298" s="379"/>
      <c r="CO298" s="379"/>
      <c r="CP298" s="379"/>
      <c r="CQ298" s="379"/>
      <c r="CR298" s="379"/>
      <c r="CS298" s="379"/>
      <c r="CT298" s="379"/>
      <c r="CU298" s="379"/>
      <c r="CV298" s="379"/>
      <c r="CW298" s="379"/>
      <c r="CX298" s="379"/>
      <c r="CY298" s="379"/>
      <c r="CZ298" s="379"/>
      <c r="DA298" s="379"/>
      <c r="DB298" s="379"/>
      <c r="DC298" s="379"/>
      <c r="DD298" s="379"/>
    </row>
    <row r="299" spans="1:108">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c r="BM299" s="205"/>
      <c r="BN299" s="205"/>
      <c r="BO299" s="205"/>
      <c r="BP299" s="205"/>
      <c r="BQ299" s="205"/>
      <c r="BR299" s="205"/>
      <c r="BS299" s="205"/>
      <c r="BT299" s="205"/>
      <c r="BU299" s="205"/>
      <c r="BV299" s="205"/>
      <c r="BW299" s="379"/>
      <c r="BX299" s="379"/>
      <c r="BY299" s="379"/>
      <c r="BZ299" s="379"/>
      <c r="CA299" s="379"/>
      <c r="CB299" s="379"/>
      <c r="CC299" s="379"/>
      <c r="CD299" s="379"/>
      <c r="CE299" s="379"/>
      <c r="CF299" s="379"/>
      <c r="CG299" s="379"/>
      <c r="CH299" s="379"/>
      <c r="CI299" s="379"/>
      <c r="CJ299" s="379"/>
      <c r="CK299" s="379"/>
      <c r="CL299" s="379"/>
      <c r="CM299" s="379"/>
      <c r="CN299" s="379"/>
      <c r="CO299" s="379"/>
      <c r="CP299" s="379"/>
      <c r="CQ299" s="379"/>
      <c r="CR299" s="379"/>
      <c r="CS299" s="379"/>
      <c r="CT299" s="379"/>
      <c r="CU299" s="379"/>
      <c r="CV299" s="379"/>
      <c r="CW299" s="379"/>
      <c r="CX299" s="379"/>
      <c r="CY299" s="379"/>
      <c r="CZ299" s="379"/>
      <c r="DA299" s="379"/>
      <c r="DB299" s="379"/>
      <c r="DC299" s="379"/>
      <c r="DD299" s="379"/>
    </row>
    <row r="300" spans="1:108">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c r="BM300" s="205"/>
      <c r="BN300" s="205"/>
      <c r="BO300" s="205"/>
      <c r="BP300" s="205"/>
      <c r="BQ300" s="205"/>
      <c r="BR300" s="205"/>
      <c r="BS300" s="205"/>
      <c r="BT300" s="205"/>
      <c r="BU300" s="205"/>
      <c r="BV300" s="205"/>
      <c r="BW300" s="379"/>
      <c r="BX300" s="379"/>
      <c r="BY300" s="379"/>
      <c r="BZ300" s="379"/>
      <c r="CA300" s="379"/>
      <c r="CB300" s="379"/>
      <c r="CC300" s="379"/>
      <c r="CD300" s="379"/>
      <c r="CE300" s="379"/>
      <c r="CF300" s="379"/>
      <c r="CG300" s="379"/>
      <c r="CH300" s="379"/>
      <c r="CI300" s="379"/>
      <c r="CJ300" s="379"/>
      <c r="CK300" s="379"/>
      <c r="CL300" s="379"/>
      <c r="CM300" s="379"/>
      <c r="CN300" s="379"/>
      <c r="CO300" s="379"/>
      <c r="CP300" s="379"/>
      <c r="CQ300" s="379"/>
      <c r="CR300" s="379"/>
      <c r="CS300" s="379"/>
      <c r="CT300" s="379"/>
      <c r="CU300" s="379"/>
      <c r="CV300" s="379"/>
      <c r="CW300" s="379"/>
      <c r="CX300" s="379"/>
      <c r="CY300" s="379"/>
      <c r="CZ300" s="379"/>
      <c r="DA300" s="379"/>
      <c r="DB300" s="379"/>
      <c r="DC300" s="379"/>
      <c r="DD300" s="379"/>
    </row>
    <row r="301" spans="1:108">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c r="BM301" s="205"/>
      <c r="BN301" s="205"/>
      <c r="BO301" s="205"/>
      <c r="BP301" s="205"/>
      <c r="BQ301" s="205"/>
      <c r="BR301" s="205"/>
      <c r="BS301" s="205"/>
      <c r="BT301" s="205"/>
      <c r="BU301" s="205"/>
      <c r="BV301" s="205"/>
      <c r="BW301" s="379"/>
      <c r="BX301" s="379"/>
      <c r="BY301" s="379"/>
      <c r="BZ301" s="379"/>
      <c r="CA301" s="379"/>
      <c r="CB301" s="379"/>
      <c r="CC301" s="379"/>
      <c r="CD301" s="379"/>
      <c r="CE301" s="379"/>
      <c r="CF301" s="379"/>
      <c r="CG301" s="379"/>
      <c r="CH301" s="379"/>
      <c r="CI301" s="379"/>
      <c r="CJ301" s="379"/>
      <c r="CK301" s="379"/>
      <c r="CL301" s="379"/>
      <c r="CM301" s="379"/>
      <c r="CN301" s="379"/>
      <c r="CO301" s="379"/>
      <c r="CP301" s="379"/>
      <c r="CQ301" s="379"/>
      <c r="CR301" s="379"/>
      <c r="CS301" s="379"/>
      <c r="CT301" s="379"/>
      <c r="CU301" s="379"/>
      <c r="CV301" s="379"/>
      <c r="CW301" s="379"/>
      <c r="CX301" s="379"/>
      <c r="CY301" s="379"/>
      <c r="CZ301" s="379"/>
      <c r="DA301" s="379"/>
      <c r="DB301" s="379"/>
      <c r="DC301" s="379"/>
      <c r="DD301" s="379"/>
    </row>
    <row r="302" spans="1:108">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c r="BM302" s="205"/>
      <c r="BN302" s="205"/>
      <c r="BO302" s="205"/>
      <c r="BP302" s="205"/>
      <c r="BQ302" s="205"/>
      <c r="BR302" s="205"/>
      <c r="BS302" s="205"/>
      <c r="BT302" s="205"/>
      <c r="BU302" s="205"/>
      <c r="BV302" s="205"/>
      <c r="BW302" s="379"/>
      <c r="BX302" s="379"/>
      <c r="BY302" s="379"/>
      <c r="BZ302" s="379"/>
      <c r="CA302" s="379"/>
      <c r="CB302" s="379"/>
      <c r="CC302" s="379"/>
      <c r="CD302" s="379"/>
      <c r="CE302" s="379"/>
      <c r="CF302" s="379"/>
      <c r="CG302" s="379"/>
      <c r="CH302" s="379"/>
      <c r="CI302" s="379"/>
      <c r="CJ302" s="379"/>
      <c r="CK302" s="379"/>
      <c r="CL302" s="379"/>
      <c r="CM302" s="379"/>
      <c r="CN302" s="379"/>
      <c r="CO302" s="379"/>
      <c r="CP302" s="379"/>
      <c r="CQ302" s="379"/>
      <c r="CR302" s="379"/>
      <c r="CS302" s="379"/>
      <c r="CT302" s="379"/>
      <c r="CU302" s="379"/>
      <c r="CV302" s="379"/>
      <c r="CW302" s="379"/>
      <c r="CX302" s="379"/>
      <c r="CY302" s="379"/>
      <c r="CZ302" s="379"/>
      <c r="DA302" s="379"/>
      <c r="DB302" s="379"/>
      <c r="DC302" s="379"/>
      <c r="DD302" s="379"/>
    </row>
    <row r="303" spans="1:108">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c r="BM303" s="205"/>
      <c r="BN303" s="205"/>
      <c r="BO303" s="205"/>
      <c r="BP303" s="205"/>
      <c r="BQ303" s="205"/>
      <c r="BR303" s="205"/>
      <c r="BS303" s="205"/>
      <c r="BT303" s="205"/>
      <c r="BU303" s="205"/>
      <c r="BV303" s="205"/>
      <c r="BW303" s="379"/>
      <c r="BX303" s="379"/>
      <c r="BY303" s="379"/>
      <c r="BZ303" s="379"/>
      <c r="CA303" s="379"/>
      <c r="CB303" s="379"/>
      <c r="CC303" s="379"/>
      <c r="CD303" s="379"/>
      <c r="CE303" s="379"/>
      <c r="CF303" s="379"/>
      <c r="CG303" s="379"/>
      <c r="CH303" s="379"/>
      <c r="CI303" s="379"/>
      <c r="CJ303" s="379"/>
      <c r="CK303" s="379"/>
      <c r="CL303" s="379"/>
      <c r="CM303" s="379"/>
      <c r="CN303" s="379"/>
      <c r="CO303" s="379"/>
      <c r="CP303" s="379"/>
      <c r="CQ303" s="379"/>
      <c r="CR303" s="379"/>
      <c r="CS303" s="379"/>
      <c r="CT303" s="379"/>
      <c r="CU303" s="379"/>
      <c r="CV303" s="379"/>
      <c r="CW303" s="379"/>
      <c r="CX303" s="379"/>
      <c r="CY303" s="379"/>
      <c r="CZ303" s="379"/>
      <c r="DA303" s="379"/>
      <c r="DB303" s="379"/>
      <c r="DC303" s="379"/>
      <c r="DD303" s="379"/>
    </row>
    <row r="304" spans="1:108">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205"/>
      <c r="BQ304" s="205"/>
      <c r="BR304" s="205"/>
      <c r="BS304" s="205"/>
      <c r="BT304" s="205"/>
      <c r="BU304" s="205"/>
      <c r="BV304" s="205"/>
      <c r="BW304" s="379"/>
      <c r="BX304" s="379"/>
      <c r="BY304" s="379"/>
      <c r="BZ304" s="379"/>
      <c r="CA304" s="379"/>
      <c r="CB304" s="379"/>
      <c r="CC304" s="379"/>
      <c r="CD304" s="379"/>
      <c r="CE304" s="379"/>
      <c r="CF304" s="379"/>
      <c r="CG304" s="379"/>
      <c r="CH304" s="379"/>
      <c r="CI304" s="379"/>
      <c r="CJ304" s="379"/>
      <c r="CK304" s="379"/>
      <c r="CL304" s="379"/>
      <c r="CM304" s="379"/>
      <c r="CN304" s="379"/>
      <c r="CO304" s="379"/>
      <c r="CP304" s="379"/>
      <c r="CQ304" s="379"/>
      <c r="CR304" s="379"/>
      <c r="CS304" s="379"/>
      <c r="CT304" s="379"/>
      <c r="CU304" s="379"/>
      <c r="CV304" s="379"/>
      <c r="CW304" s="379"/>
      <c r="CX304" s="379"/>
      <c r="CY304" s="379"/>
      <c r="CZ304" s="379"/>
      <c r="DA304" s="379"/>
      <c r="DB304" s="379"/>
      <c r="DC304" s="379"/>
      <c r="DD304" s="379"/>
    </row>
    <row r="305" spans="1:108">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205"/>
      <c r="BQ305" s="205"/>
      <c r="BR305" s="205"/>
      <c r="BS305" s="205"/>
      <c r="BT305" s="205"/>
      <c r="BU305" s="205"/>
      <c r="BV305" s="205"/>
      <c r="BW305" s="379"/>
      <c r="BX305" s="379"/>
      <c r="BY305" s="379"/>
      <c r="BZ305" s="379"/>
      <c r="CA305" s="379"/>
      <c r="CB305" s="379"/>
      <c r="CC305" s="379"/>
      <c r="CD305" s="379"/>
      <c r="CE305" s="379"/>
      <c r="CF305" s="379"/>
      <c r="CG305" s="379"/>
      <c r="CH305" s="379"/>
      <c r="CI305" s="379"/>
      <c r="CJ305" s="379"/>
      <c r="CK305" s="379"/>
      <c r="CL305" s="379"/>
      <c r="CM305" s="379"/>
      <c r="CN305" s="379"/>
      <c r="CO305" s="379"/>
      <c r="CP305" s="379"/>
      <c r="CQ305" s="379"/>
      <c r="CR305" s="379"/>
      <c r="CS305" s="379"/>
      <c r="CT305" s="379"/>
      <c r="CU305" s="379"/>
      <c r="CV305" s="379"/>
      <c r="CW305" s="379"/>
      <c r="CX305" s="379"/>
      <c r="CY305" s="379"/>
      <c r="CZ305" s="379"/>
      <c r="DA305" s="379"/>
      <c r="DB305" s="379"/>
      <c r="DC305" s="379"/>
      <c r="DD305" s="379"/>
    </row>
    <row r="306" spans="1:108">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c r="BR306" s="205"/>
      <c r="BS306" s="205"/>
      <c r="BT306" s="205"/>
      <c r="BU306" s="205"/>
      <c r="BV306" s="205"/>
      <c r="BW306" s="379"/>
      <c r="BX306" s="379"/>
      <c r="BY306" s="379"/>
      <c r="BZ306" s="379"/>
      <c r="CA306" s="379"/>
      <c r="CB306" s="379"/>
      <c r="CC306" s="379"/>
      <c r="CD306" s="379"/>
      <c r="CE306" s="379"/>
      <c r="CF306" s="379"/>
      <c r="CG306" s="379"/>
      <c r="CH306" s="379"/>
      <c r="CI306" s="379"/>
      <c r="CJ306" s="379"/>
      <c r="CK306" s="379"/>
      <c r="CL306" s="379"/>
      <c r="CM306" s="379"/>
      <c r="CN306" s="379"/>
      <c r="CO306" s="379"/>
      <c r="CP306" s="379"/>
      <c r="CQ306" s="379"/>
      <c r="CR306" s="379"/>
      <c r="CS306" s="379"/>
      <c r="CT306" s="379"/>
      <c r="CU306" s="379"/>
      <c r="CV306" s="379"/>
      <c r="CW306" s="379"/>
      <c r="CX306" s="379"/>
      <c r="CY306" s="379"/>
      <c r="CZ306" s="379"/>
      <c r="DA306" s="379"/>
      <c r="DB306" s="379"/>
      <c r="DC306" s="379"/>
      <c r="DD306" s="379"/>
    </row>
    <row r="307" spans="1:108">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c r="BR307" s="205"/>
      <c r="BS307" s="205"/>
      <c r="BT307" s="205"/>
      <c r="BU307" s="205"/>
      <c r="BV307" s="205"/>
      <c r="BW307" s="379"/>
      <c r="BX307" s="379"/>
      <c r="BY307" s="379"/>
      <c r="BZ307" s="379"/>
      <c r="CA307" s="379"/>
      <c r="CB307" s="379"/>
      <c r="CC307" s="379"/>
      <c r="CD307" s="379"/>
      <c r="CE307" s="379"/>
      <c r="CF307" s="379"/>
      <c r="CG307" s="379"/>
      <c r="CH307" s="379"/>
      <c r="CI307" s="379"/>
      <c r="CJ307" s="379"/>
      <c r="CK307" s="379"/>
      <c r="CL307" s="379"/>
      <c r="CM307" s="379"/>
      <c r="CN307" s="379"/>
      <c r="CO307" s="379"/>
      <c r="CP307" s="379"/>
      <c r="CQ307" s="379"/>
      <c r="CR307" s="379"/>
      <c r="CS307" s="379"/>
      <c r="CT307" s="379"/>
      <c r="CU307" s="379"/>
      <c r="CV307" s="379"/>
      <c r="CW307" s="379"/>
      <c r="CX307" s="379"/>
      <c r="CY307" s="379"/>
      <c r="CZ307" s="379"/>
      <c r="DA307" s="379"/>
      <c r="DB307" s="379"/>
      <c r="DC307" s="379"/>
      <c r="DD307" s="379"/>
    </row>
    <row r="308" spans="1:108">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c r="BM308" s="205"/>
      <c r="BN308" s="205"/>
      <c r="BO308" s="205"/>
      <c r="BP308" s="205"/>
      <c r="BQ308" s="205"/>
      <c r="BR308" s="205"/>
      <c r="BS308" s="205"/>
      <c r="BT308" s="205"/>
      <c r="BU308" s="205"/>
      <c r="BV308" s="205"/>
      <c r="BW308" s="379"/>
      <c r="BX308" s="379"/>
      <c r="BY308" s="379"/>
      <c r="BZ308" s="379"/>
      <c r="CA308" s="379"/>
      <c r="CB308" s="379"/>
      <c r="CC308" s="379"/>
      <c r="CD308" s="379"/>
      <c r="CE308" s="379"/>
      <c r="CF308" s="379"/>
      <c r="CG308" s="379"/>
      <c r="CH308" s="379"/>
      <c r="CI308" s="379"/>
      <c r="CJ308" s="379"/>
      <c r="CK308" s="379"/>
      <c r="CL308" s="379"/>
      <c r="CM308" s="379"/>
      <c r="CN308" s="379"/>
      <c r="CO308" s="379"/>
      <c r="CP308" s="379"/>
      <c r="CQ308" s="379"/>
      <c r="CR308" s="379"/>
      <c r="CS308" s="379"/>
      <c r="CT308" s="379"/>
      <c r="CU308" s="379"/>
      <c r="CV308" s="379"/>
      <c r="CW308" s="379"/>
      <c r="CX308" s="379"/>
      <c r="CY308" s="379"/>
      <c r="CZ308" s="379"/>
      <c r="DA308" s="379"/>
      <c r="DB308" s="379"/>
      <c r="DC308" s="379"/>
      <c r="DD308" s="379"/>
    </row>
    <row r="309" spans="1:108">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c r="BM309" s="205"/>
      <c r="BN309" s="205"/>
      <c r="BO309" s="205"/>
      <c r="BP309" s="205"/>
      <c r="BQ309" s="205"/>
      <c r="BR309" s="205"/>
      <c r="BS309" s="205"/>
      <c r="BT309" s="205"/>
      <c r="BU309" s="205"/>
      <c r="BV309" s="205"/>
      <c r="BW309" s="379"/>
      <c r="BX309" s="379"/>
      <c r="BY309" s="379"/>
      <c r="BZ309" s="379"/>
      <c r="CA309" s="379"/>
      <c r="CB309" s="379"/>
      <c r="CC309" s="379"/>
      <c r="CD309" s="379"/>
      <c r="CE309" s="379"/>
      <c r="CF309" s="379"/>
      <c r="CG309" s="379"/>
      <c r="CH309" s="379"/>
      <c r="CI309" s="379"/>
      <c r="CJ309" s="379"/>
      <c r="CK309" s="379"/>
      <c r="CL309" s="379"/>
      <c r="CM309" s="379"/>
      <c r="CN309" s="379"/>
      <c r="CO309" s="379"/>
      <c r="CP309" s="379"/>
      <c r="CQ309" s="379"/>
      <c r="CR309" s="379"/>
      <c r="CS309" s="379"/>
      <c r="CT309" s="379"/>
      <c r="CU309" s="379"/>
      <c r="CV309" s="379"/>
      <c r="CW309" s="379"/>
      <c r="CX309" s="379"/>
      <c r="CY309" s="379"/>
      <c r="CZ309" s="379"/>
      <c r="DA309" s="379"/>
      <c r="DB309" s="379"/>
      <c r="DC309" s="379"/>
      <c r="DD309" s="379"/>
    </row>
    <row r="310" spans="1:108">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c r="BM310" s="205"/>
      <c r="BN310" s="205"/>
      <c r="BO310" s="205"/>
      <c r="BP310" s="205"/>
      <c r="BQ310" s="205"/>
      <c r="BR310" s="205"/>
      <c r="BS310" s="205"/>
      <c r="BT310" s="205"/>
      <c r="BU310" s="205"/>
      <c r="BV310" s="205"/>
      <c r="BW310" s="379"/>
      <c r="BX310" s="379"/>
      <c r="BY310" s="379"/>
      <c r="BZ310" s="379"/>
      <c r="CA310" s="379"/>
      <c r="CB310" s="379"/>
      <c r="CC310" s="379"/>
      <c r="CD310" s="379"/>
      <c r="CE310" s="379"/>
      <c r="CF310" s="379"/>
      <c r="CG310" s="379"/>
      <c r="CH310" s="379"/>
      <c r="CI310" s="379"/>
      <c r="CJ310" s="379"/>
      <c r="CK310" s="379"/>
      <c r="CL310" s="379"/>
      <c r="CM310" s="379"/>
      <c r="CN310" s="379"/>
      <c r="CO310" s="379"/>
      <c r="CP310" s="379"/>
      <c r="CQ310" s="379"/>
      <c r="CR310" s="379"/>
      <c r="CS310" s="379"/>
      <c r="CT310" s="379"/>
      <c r="CU310" s="379"/>
      <c r="CV310" s="379"/>
      <c r="CW310" s="379"/>
      <c r="CX310" s="379"/>
      <c r="CY310" s="379"/>
      <c r="CZ310" s="379"/>
      <c r="DA310" s="379"/>
      <c r="DB310" s="379"/>
      <c r="DC310" s="379"/>
      <c r="DD310" s="379"/>
    </row>
    <row r="311" spans="1:108">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c r="BM311" s="205"/>
      <c r="BN311" s="205"/>
      <c r="BO311" s="205"/>
      <c r="BP311" s="205"/>
      <c r="BQ311" s="205"/>
      <c r="BR311" s="205"/>
      <c r="BS311" s="205"/>
      <c r="BT311" s="205"/>
      <c r="BU311" s="205"/>
      <c r="BV311" s="205"/>
      <c r="BW311" s="379"/>
      <c r="BX311" s="379"/>
      <c r="BY311" s="379"/>
      <c r="BZ311" s="379"/>
      <c r="CA311" s="379"/>
      <c r="CB311" s="379"/>
      <c r="CC311" s="379"/>
      <c r="CD311" s="379"/>
      <c r="CE311" s="379"/>
      <c r="CF311" s="379"/>
      <c r="CG311" s="379"/>
      <c r="CH311" s="379"/>
      <c r="CI311" s="379"/>
      <c r="CJ311" s="379"/>
      <c r="CK311" s="379"/>
      <c r="CL311" s="379"/>
      <c r="CM311" s="379"/>
      <c r="CN311" s="379"/>
      <c r="CO311" s="379"/>
      <c r="CP311" s="379"/>
      <c r="CQ311" s="379"/>
      <c r="CR311" s="379"/>
      <c r="CS311" s="379"/>
      <c r="CT311" s="379"/>
      <c r="CU311" s="379"/>
      <c r="CV311" s="379"/>
      <c r="CW311" s="379"/>
      <c r="CX311" s="379"/>
      <c r="CY311" s="379"/>
      <c r="CZ311" s="379"/>
      <c r="DA311" s="379"/>
      <c r="DB311" s="379"/>
      <c r="DC311" s="379"/>
      <c r="DD311" s="379"/>
    </row>
    <row r="312" spans="1:108">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c r="BI312" s="205"/>
      <c r="BJ312" s="205"/>
      <c r="BK312" s="205"/>
      <c r="BL312" s="205"/>
      <c r="BM312" s="205"/>
      <c r="BN312" s="205"/>
      <c r="BO312" s="205"/>
      <c r="BP312" s="205"/>
      <c r="BQ312" s="205"/>
      <c r="BR312" s="205"/>
      <c r="BS312" s="205"/>
      <c r="BT312" s="205"/>
      <c r="BU312" s="205"/>
      <c r="BV312" s="205"/>
      <c r="BW312" s="379"/>
      <c r="BX312" s="379"/>
      <c r="BY312" s="379"/>
      <c r="BZ312" s="379"/>
      <c r="CA312" s="379"/>
      <c r="CB312" s="379"/>
      <c r="CC312" s="379"/>
      <c r="CD312" s="379"/>
      <c r="CE312" s="379"/>
      <c r="CF312" s="379"/>
      <c r="CG312" s="379"/>
      <c r="CH312" s="379"/>
      <c r="CI312" s="379"/>
      <c r="CJ312" s="379"/>
      <c r="CK312" s="379"/>
      <c r="CL312" s="379"/>
      <c r="CM312" s="379"/>
      <c r="CN312" s="379"/>
      <c r="CO312" s="379"/>
      <c r="CP312" s="379"/>
      <c r="CQ312" s="379"/>
      <c r="CR312" s="379"/>
      <c r="CS312" s="379"/>
      <c r="CT312" s="379"/>
      <c r="CU312" s="379"/>
      <c r="CV312" s="379"/>
      <c r="CW312" s="379"/>
      <c r="CX312" s="379"/>
      <c r="CY312" s="379"/>
      <c r="CZ312" s="379"/>
      <c r="DA312" s="379"/>
      <c r="DB312" s="379"/>
      <c r="DC312" s="379"/>
      <c r="DD312" s="379"/>
    </row>
    <row r="313" spans="1:108">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c r="BI313" s="205"/>
      <c r="BJ313" s="205"/>
      <c r="BK313" s="205"/>
      <c r="BL313" s="205"/>
      <c r="BM313" s="205"/>
      <c r="BN313" s="205"/>
      <c r="BO313" s="205"/>
      <c r="BP313" s="205"/>
      <c r="BQ313" s="205"/>
      <c r="BR313" s="205"/>
      <c r="BS313" s="205"/>
      <c r="BT313" s="205"/>
      <c r="BU313" s="205"/>
      <c r="BV313" s="205"/>
      <c r="BW313" s="379"/>
      <c r="BX313" s="379"/>
      <c r="BY313" s="379"/>
      <c r="BZ313" s="379"/>
      <c r="CA313" s="379"/>
      <c r="CB313" s="379"/>
      <c r="CC313" s="379"/>
      <c r="CD313" s="379"/>
      <c r="CE313" s="379"/>
      <c r="CF313" s="379"/>
      <c r="CG313" s="379"/>
      <c r="CH313" s="379"/>
      <c r="CI313" s="379"/>
      <c r="CJ313" s="379"/>
      <c r="CK313" s="379"/>
      <c r="CL313" s="379"/>
      <c r="CM313" s="379"/>
      <c r="CN313" s="379"/>
      <c r="CO313" s="379"/>
      <c r="CP313" s="379"/>
      <c r="CQ313" s="379"/>
      <c r="CR313" s="379"/>
      <c r="CS313" s="379"/>
      <c r="CT313" s="379"/>
      <c r="CU313" s="379"/>
      <c r="CV313" s="379"/>
      <c r="CW313" s="379"/>
      <c r="CX313" s="379"/>
      <c r="CY313" s="379"/>
      <c r="CZ313" s="379"/>
      <c r="DA313" s="379"/>
      <c r="DB313" s="379"/>
      <c r="DC313" s="379"/>
      <c r="DD313" s="379"/>
    </row>
    <row r="314" spans="1:108">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c r="BI314" s="205"/>
      <c r="BJ314" s="205"/>
      <c r="BK314" s="205"/>
      <c r="BL314" s="205"/>
      <c r="BM314" s="205"/>
      <c r="BN314" s="205"/>
      <c r="BO314" s="205"/>
      <c r="BP314" s="205"/>
      <c r="BQ314" s="205"/>
      <c r="BR314" s="205"/>
      <c r="BS314" s="205"/>
      <c r="BT314" s="205"/>
      <c r="BU314" s="205"/>
      <c r="BV314" s="205"/>
      <c r="BW314" s="379"/>
      <c r="BX314" s="379"/>
      <c r="BY314" s="379"/>
      <c r="BZ314" s="379"/>
      <c r="CA314" s="379"/>
      <c r="CB314" s="379"/>
      <c r="CC314" s="379"/>
      <c r="CD314" s="379"/>
      <c r="CE314" s="379"/>
      <c r="CF314" s="379"/>
      <c r="CG314" s="379"/>
      <c r="CH314" s="379"/>
      <c r="CI314" s="379"/>
      <c r="CJ314" s="379"/>
      <c r="CK314" s="379"/>
      <c r="CL314" s="379"/>
      <c r="CM314" s="379"/>
      <c r="CN314" s="379"/>
      <c r="CO314" s="379"/>
      <c r="CP314" s="379"/>
      <c r="CQ314" s="379"/>
      <c r="CR314" s="379"/>
      <c r="CS314" s="379"/>
      <c r="CT314" s="379"/>
      <c r="CU314" s="379"/>
      <c r="CV314" s="379"/>
      <c r="CW314" s="379"/>
      <c r="CX314" s="379"/>
      <c r="CY314" s="379"/>
      <c r="CZ314" s="379"/>
      <c r="DA314" s="379"/>
      <c r="DB314" s="379"/>
      <c r="DC314" s="379"/>
      <c r="DD314" s="379"/>
    </row>
    <row r="315" spans="1:108">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c r="BI315" s="205"/>
      <c r="BJ315" s="205"/>
      <c r="BK315" s="205"/>
      <c r="BL315" s="205"/>
      <c r="BM315" s="205"/>
      <c r="BN315" s="205"/>
      <c r="BO315" s="205"/>
      <c r="BP315" s="205"/>
      <c r="BQ315" s="205"/>
      <c r="BR315" s="205"/>
      <c r="BS315" s="205"/>
      <c r="BT315" s="205"/>
      <c r="BU315" s="205"/>
      <c r="BV315" s="205"/>
      <c r="BW315" s="379"/>
      <c r="BX315" s="379"/>
      <c r="BY315" s="379"/>
      <c r="BZ315" s="379"/>
      <c r="CA315" s="379"/>
      <c r="CB315" s="379"/>
      <c r="CC315" s="379"/>
      <c r="CD315" s="379"/>
      <c r="CE315" s="379"/>
      <c r="CF315" s="379"/>
      <c r="CG315" s="379"/>
      <c r="CH315" s="379"/>
      <c r="CI315" s="379"/>
      <c r="CJ315" s="379"/>
      <c r="CK315" s="379"/>
      <c r="CL315" s="379"/>
      <c r="CM315" s="379"/>
      <c r="CN315" s="379"/>
      <c r="CO315" s="379"/>
      <c r="CP315" s="379"/>
      <c r="CQ315" s="379"/>
      <c r="CR315" s="379"/>
      <c r="CS315" s="379"/>
      <c r="CT315" s="379"/>
      <c r="CU315" s="379"/>
      <c r="CV315" s="379"/>
      <c r="CW315" s="379"/>
      <c r="CX315" s="379"/>
      <c r="CY315" s="379"/>
      <c r="CZ315" s="379"/>
      <c r="DA315" s="379"/>
      <c r="DB315" s="379"/>
      <c r="DC315" s="379"/>
      <c r="DD315" s="379"/>
    </row>
    <row r="316" spans="1:108">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c r="BC316" s="205"/>
      <c r="BD316" s="205"/>
      <c r="BE316" s="205"/>
      <c r="BF316" s="205"/>
      <c r="BG316" s="205"/>
      <c r="BH316" s="205"/>
      <c r="BI316" s="205"/>
      <c r="BJ316" s="205"/>
      <c r="BK316" s="205"/>
      <c r="BL316" s="205"/>
      <c r="BM316" s="205"/>
      <c r="BN316" s="205"/>
      <c r="BO316" s="205"/>
      <c r="BP316" s="205"/>
      <c r="BQ316" s="205"/>
      <c r="BR316" s="205"/>
      <c r="BS316" s="205"/>
      <c r="BT316" s="205"/>
      <c r="BU316" s="205"/>
      <c r="BV316" s="205"/>
      <c r="BW316" s="379"/>
      <c r="BX316" s="379"/>
      <c r="BY316" s="379"/>
      <c r="BZ316" s="379"/>
      <c r="CA316" s="379"/>
      <c r="CB316" s="379"/>
      <c r="CC316" s="379"/>
      <c r="CD316" s="379"/>
      <c r="CE316" s="379"/>
      <c r="CF316" s="379"/>
      <c r="CG316" s="379"/>
      <c r="CH316" s="379"/>
      <c r="CI316" s="379"/>
      <c r="CJ316" s="379"/>
      <c r="CK316" s="379"/>
      <c r="CL316" s="379"/>
      <c r="CM316" s="379"/>
      <c r="CN316" s="379"/>
      <c r="CO316" s="379"/>
      <c r="CP316" s="379"/>
      <c r="CQ316" s="379"/>
      <c r="CR316" s="379"/>
      <c r="CS316" s="379"/>
      <c r="CT316" s="379"/>
      <c r="CU316" s="379"/>
      <c r="CV316" s="379"/>
      <c r="CW316" s="379"/>
      <c r="CX316" s="379"/>
      <c r="CY316" s="379"/>
      <c r="CZ316" s="379"/>
      <c r="DA316" s="379"/>
      <c r="DB316" s="379"/>
      <c r="DC316" s="379"/>
      <c r="DD316" s="379"/>
    </row>
    <row r="317" spans="1:108">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c r="BC317" s="205"/>
      <c r="BD317" s="205"/>
      <c r="BE317" s="205"/>
      <c r="BF317" s="205"/>
      <c r="BG317" s="205"/>
      <c r="BH317" s="205"/>
      <c r="BI317" s="205"/>
      <c r="BJ317" s="205"/>
      <c r="BK317" s="205"/>
      <c r="BL317" s="205"/>
      <c r="BM317" s="205"/>
      <c r="BN317" s="205"/>
      <c r="BO317" s="205"/>
      <c r="BP317" s="205"/>
      <c r="BQ317" s="205"/>
      <c r="BR317" s="205"/>
      <c r="BS317" s="205"/>
      <c r="BT317" s="205"/>
      <c r="BU317" s="205"/>
      <c r="BV317" s="205"/>
      <c r="BW317" s="379"/>
      <c r="BX317" s="379"/>
      <c r="BY317" s="379"/>
      <c r="BZ317" s="379"/>
      <c r="CA317" s="379"/>
      <c r="CB317" s="379"/>
      <c r="CC317" s="379"/>
      <c r="CD317" s="379"/>
      <c r="CE317" s="379"/>
      <c r="CF317" s="379"/>
      <c r="CG317" s="379"/>
      <c r="CH317" s="379"/>
      <c r="CI317" s="379"/>
      <c r="CJ317" s="379"/>
      <c r="CK317" s="379"/>
      <c r="CL317" s="379"/>
      <c r="CM317" s="379"/>
      <c r="CN317" s="379"/>
      <c r="CO317" s="379"/>
      <c r="CP317" s="379"/>
      <c r="CQ317" s="379"/>
      <c r="CR317" s="379"/>
      <c r="CS317" s="379"/>
      <c r="CT317" s="379"/>
      <c r="CU317" s="379"/>
      <c r="CV317" s="379"/>
      <c r="CW317" s="379"/>
      <c r="CX317" s="379"/>
      <c r="CY317" s="379"/>
      <c r="CZ317" s="379"/>
      <c r="DA317" s="379"/>
      <c r="DB317" s="379"/>
      <c r="DC317" s="379"/>
      <c r="DD317" s="379"/>
    </row>
    <row r="318" spans="1:108">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c r="BI318" s="205"/>
      <c r="BJ318" s="205"/>
      <c r="BK318" s="205"/>
      <c r="BL318" s="205"/>
      <c r="BM318" s="205"/>
      <c r="BN318" s="205"/>
      <c r="BO318" s="205"/>
      <c r="BP318" s="205"/>
      <c r="BQ318" s="205"/>
      <c r="BR318" s="205"/>
      <c r="BS318" s="205"/>
      <c r="BT318" s="205"/>
      <c r="BU318" s="205"/>
      <c r="BV318" s="205"/>
      <c r="BW318" s="379"/>
      <c r="BX318" s="379"/>
      <c r="BY318" s="379"/>
      <c r="BZ318" s="379"/>
      <c r="CA318" s="379"/>
      <c r="CB318" s="379"/>
      <c r="CC318" s="379"/>
      <c r="CD318" s="379"/>
      <c r="CE318" s="379"/>
      <c r="CF318" s="379"/>
      <c r="CG318" s="379"/>
      <c r="CH318" s="379"/>
      <c r="CI318" s="379"/>
      <c r="CJ318" s="379"/>
      <c r="CK318" s="379"/>
      <c r="CL318" s="379"/>
      <c r="CM318" s="379"/>
      <c r="CN318" s="379"/>
      <c r="CO318" s="379"/>
      <c r="CP318" s="379"/>
      <c r="CQ318" s="379"/>
      <c r="CR318" s="379"/>
      <c r="CS318" s="379"/>
      <c r="CT318" s="379"/>
      <c r="CU318" s="379"/>
      <c r="CV318" s="379"/>
      <c r="CW318" s="379"/>
      <c r="CX318" s="379"/>
      <c r="CY318" s="379"/>
      <c r="CZ318" s="379"/>
      <c r="DA318" s="379"/>
      <c r="DB318" s="379"/>
      <c r="DC318" s="379"/>
      <c r="DD318" s="379"/>
    </row>
    <row r="319" spans="1:108">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c r="BI319" s="205"/>
      <c r="BJ319" s="205"/>
      <c r="BK319" s="205"/>
      <c r="BL319" s="205"/>
      <c r="BM319" s="205"/>
      <c r="BN319" s="205"/>
      <c r="BO319" s="205"/>
      <c r="BP319" s="205"/>
      <c r="BQ319" s="205"/>
      <c r="BR319" s="205"/>
      <c r="BS319" s="205"/>
      <c r="BT319" s="205"/>
      <c r="BU319" s="205"/>
      <c r="BV319" s="205"/>
      <c r="BW319" s="379"/>
      <c r="BX319" s="379"/>
      <c r="BY319" s="379"/>
      <c r="BZ319" s="379"/>
      <c r="CA319" s="379"/>
      <c r="CB319" s="379"/>
      <c r="CC319" s="379"/>
      <c r="CD319" s="379"/>
      <c r="CE319" s="379"/>
      <c r="CF319" s="379"/>
      <c r="CG319" s="379"/>
      <c r="CH319" s="379"/>
      <c r="CI319" s="379"/>
      <c r="CJ319" s="379"/>
      <c r="CK319" s="379"/>
      <c r="CL319" s="379"/>
      <c r="CM319" s="379"/>
      <c r="CN319" s="379"/>
      <c r="CO319" s="379"/>
      <c r="CP319" s="379"/>
      <c r="CQ319" s="379"/>
      <c r="CR319" s="379"/>
      <c r="CS319" s="379"/>
      <c r="CT319" s="379"/>
      <c r="CU319" s="379"/>
      <c r="CV319" s="379"/>
      <c r="CW319" s="379"/>
      <c r="CX319" s="379"/>
      <c r="CY319" s="379"/>
      <c r="CZ319" s="379"/>
      <c r="DA319" s="379"/>
      <c r="DB319" s="379"/>
      <c r="DC319" s="379"/>
      <c r="DD319" s="379"/>
    </row>
    <row r="320" spans="1:108">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c r="BI320" s="205"/>
      <c r="BJ320" s="205"/>
      <c r="BK320" s="205"/>
      <c r="BL320" s="205"/>
      <c r="BM320" s="205"/>
      <c r="BN320" s="205"/>
      <c r="BO320" s="205"/>
      <c r="BP320" s="205"/>
      <c r="BQ320" s="205"/>
      <c r="BR320" s="205"/>
      <c r="BS320" s="205"/>
      <c r="BT320" s="205"/>
      <c r="BU320" s="205"/>
      <c r="BV320" s="205"/>
      <c r="BW320" s="379"/>
      <c r="BX320" s="379"/>
      <c r="BY320" s="379"/>
      <c r="BZ320" s="379"/>
      <c r="CA320" s="379"/>
      <c r="CB320" s="379"/>
      <c r="CC320" s="379"/>
      <c r="CD320" s="379"/>
      <c r="CE320" s="379"/>
      <c r="CF320" s="379"/>
      <c r="CG320" s="379"/>
      <c r="CH320" s="379"/>
      <c r="CI320" s="379"/>
      <c r="CJ320" s="379"/>
      <c r="CK320" s="379"/>
      <c r="CL320" s="379"/>
      <c r="CM320" s="379"/>
      <c r="CN320" s="379"/>
      <c r="CO320" s="379"/>
      <c r="CP320" s="379"/>
      <c r="CQ320" s="379"/>
      <c r="CR320" s="379"/>
      <c r="CS320" s="379"/>
      <c r="CT320" s="379"/>
      <c r="CU320" s="379"/>
      <c r="CV320" s="379"/>
      <c r="CW320" s="379"/>
      <c r="CX320" s="379"/>
      <c r="CY320" s="379"/>
      <c r="CZ320" s="379"/>
      <c r="DA320" s="379"/>
      <c r="DB320" s="379"/>
      <c r="DC320" s="379"/>
      <c r="DD320" s="379"/>
    </row>
    <row r="321" spans="1:108">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c r="BC321" s="205"/>
      <c r="BD321" s="205"/>
      <c r="BE321" s="205"/>
      <c r="BF321" s="205"/>
      <c r="BG321" s="205"/>
      <c r="BH321" s="205"/>
      <c r="BI321" s="205"/>
      <c r="BJ321" s="205"/>
      <c r="BK321" s="205"/>
      <c r="BL321" s="205"/>
      <c r="BM321" s="205"/>
      <c r="BN321" s="205"/>
      <c r="BO321" s="205"/>
      <c r="BP321" s="205"/>
      <c r="BQ321" s="205"/>
      <c r="BR321" s="205"/>
      <c r="BS321" s="205"/>
      <c r="BT321" s="205"/>
      <c r="BU321" s="205"/>
      <c r="BV321" s="205"/>
      <c r="BW321" s="379"/>
      <c r="BX321" s="379"/>
      <c r="BY321" s="379"/>
      <c r="BZ321" s="379"/>
      <c r="CA321" s="379"/>
      <c r="CB321" s="379"/>
      <c r="CC321" s="379"/>
      <c r="CD321" s="379"/>
      <c r="CE321" s="379"/>
      <c r="CF321" s="379"/>
      <c r="CG321" s="379"/>
      <c r="CH321" s="379"/>
      <c r="CI321" s="379"/>
      <c r="CJ321" s="379"/>
      <c r="CK321" s="379"/>
      <c r="CL321" s="379"/>
      <c r="CM321" s="379"/>
      <c r="CN321" s="379"/>
      <c r="CO321" s="379"/>
      <c r="CP321" s="379"/>
      <c r="CQ321" s="379"/>
      <c r="CR321" s="379"/>
      <c r="CS321" s="379"/>
      <c r="CT321" s="379"/>
      <c r="CU321" s="379"/>
      <c r="CV321" s="379"/>
      <c r="CW321" s="379"/>
      <c r="CX321" s="379"/>
      <c r="CY321" s="379"/>
      <c r="CZ321" s="379"/>
      <c r="DA321" s="379"/>
      <c r="DB321" s="379"/>
      <c r="DC321" s="379"/>
      <c r="DD321" s="379"/>
    </row>
    <row r="322" spans="1:108">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c r="BC322" s="205"/>
      <c r="BD322" s="205"/>
      <c r="BE322" s="205"/>
      <c r="BF322" s="205"/>
      <c r="BG322" s="205"/>
      <c r="BH322" s="205"/>
      <c r="BI322" s="205"/>
      <c r="BJ322" s="205"/>
      <c r="BK322" s="205"/>
      <c r="BL322" s="205"/>
      <c r="BM322" s="205"/>
      <c r="BN322" s="205"/>
      <c r="BO322" s="205"/>
      <c r="BP322" s="205"/>
      <c r="BQ322" s="205"/>
      <c r="BR322" s="205"/>
      <c r="BS322" s="205"/>
      <c r="BT322" s="205"/>
      <c r="BU322" s="205"/>
      <c r="BV322" s="205"/>
      <c r="BW322" s="379"/>
      <c r="BX322" s="379"/>
      <c r="BY322" s="379"/>
      <c r="BZ322" s="379"/>
      <c r="CA322" s="379"/>
      <c r="CB322" s="379"/>
      <c r="CC322" s="379"/>
      <c r="CD322" s="379"/>
      <c r="CE322" s="379"/>
      <c r="CF322" s="379"/>
      <c r="CG322" s="379"/>
      <c r="CH322" s="379"/>
      <c r="CI322" s="379"/>
      <c r="CJ322" s="379"/>
      <c r="CK322" s="379"/>
      <c r="CL322" s="379"/>
      <c r="CM322" s="379"/>
      <c r="CN322" s="379"/>
      <c r="CO322" s="379"/>
      <c r="CP322" s="379"/>
      <c r="CQ322" s="379"/>
      <c r="CR322" s="379"/>
      <c r="CS322" s="379"/>
      <c r="CT322" s="379"/>
      <c r="CU322" s="379"/>
      <c r="CV322" s="379"/>
      <c r="CW322" s="379"/>
      <c r="CX322" s="379"/>
      <c r="CY322" s="379"/>
      <c r="CZ322" s="379"/>
      <c r="DA322" s="379"/>
      <c r="DB322" s="379"/>
      <c r="DC322" s="379"/>
      <c r="DD322" s="379"/>
    </row>
    <row r="323" spans="1:108">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c r="BC323" s="205"/>
      <c r="BD323" s="205"/>
      <c r="BE323" s="205"/>
      <c r="BF323" s="205"/>
      <c r="BG323" s="205"/>
      <c r="BH323" s="205"/>
      <c r="BI323" s="205"/>
      <c r="BJ323" s="205"/>
      <c r="BK323" s="205"/>
      <c r="BL323" s="205"/>
      <c r="BM323" s="205"/>
      <c r="BN323" s="205"/>
      <c r="BO323" s="205"/>
      <c r="BP323" s="205"/>
      <c r="BQ323" s="205"/>
      <c r="BR323" s="205"/>
      <c r="BS323" s="205"/>
      <c r="BT323" s="205"/>
      <c r="BU323" s="205"/>
      <c r="BV323" s="205"/>
      <c r="BW323" s="379"/>
      <c r="BX323" s="379"/>
      <c r="BY323" s="379"/>
      <c r="BZ323" s="379"/>
      <c r="CA323" s="379"/>
      <c r="CB323" s="379"/>
      <c r="CC323" s="379"/>
      <c r="CD323" s="379"/>
      <c r="CE323" s="379"/>
      <c r="CF323" s="379"/>
      <c r="CG323" s="379"/>
      <c r="CH323" s="379"/>
      <c r="CI323" s="379"/>
      <c r="CJ323" s="379"/>
      <c r="CK323" s="379"/>
      <c r="CL323" s="379"/>
      <c r="CM323" s="379"/>
      <c r="CN323" s="379"/>
      <c r="CO323" s="379"/>
      <c r="CP323" s="379"/>
      <c r="CQ323" s="379"/>
      <c r="CR323" s="379"/>
      <c r="CS323" s="379"/>
      <c r="CT323" s="379"/>
      <c r="CU323" s="379"/>
      <c r="CV323" s="379"/>
      <c r="CW323" s="379"/>
      <c r="CX323" s="379"/>
      <c r="CY323" s="379"/>
      <c r="CZ323" s="379"/>
      <c r="DA323" s="379"/>
      <c r="DB323" s="379"/>
      <c r="DC323" s="379"/>
      <c r="DD323" s="379"/>
    </row>
    <row r="324" spans="1:108">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c r="BI324" s="205"/>
      <c r="BJ324" s="205"/>
      <c r="BK324" s="205"/>
      <c r="BL324" s="205"/>
      <c r="BM324" s="205"/>
      <c r="BN324" s="205"/>
      <c r="BO324" s="205"/>
      <c r="BP324" s="205"/>
      <c r="BQ324" s="205"/>
      <c r="BR324" s="205"/>
      <c r="BS324" s="205"/>
      <c r="BT324" s="205"/>
      <c r="BU324" s="205"/>
      <c r="BV324" s="205"/>
      <c r="BW324" s="379"/>
      <c r="BX324" s="379"/>
      <c r="BY324" s="379"/>
      <c r="BZ324" s="379"/>
      <c r="CA324" s="379"/>
      <c r="CB324" s="379"/>
      <c r="CC324" s="379"/>
      <c r="CD324" s="379"/>
      <c r="CE324" s="379"/>
      <c r="CF324" s="379"/>
      <c r="CG324" s="379"/>
      <c r="CH324" s="379"/>
      <c r="CI324" s="379"/>
      <c r="CJ324" s="379"/>
      <c r="CK324" s="379"/>
      <c r="CL324" s="379"/>
      <c r="CM324" s="379"/>
      <c r="CN324" s="379"/>
      <c r="CO324" s="379"/>
      <c r="CP324" s="379"/>
      <c r="CQ324" s="379"/>
      <c r="CR324" s="379"/>
      <c r="CS324" s="379"/>
      <c r="CT324" s="379"/>
      <c r="CU324" s="379"/>
      <c r="CV324" s="379"/>
      <c r="CW324" s="379"/>
      <c r="CX324" s="379"/>
      <c r="CY324" s="379"/>
      <c r="CZ324" s="379"/>
      <c r="DA324" s="379"/>
      <c r="DB324" s="379"/>
      <c r="DC324" s="379"/>
      <c r="DD324" s="379"/>
    </row>
    <row r="325" spans="1:108">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c r="BC325" s="205"/>
      <c r="BD325" s="205"/>
      <c r="BE325" s="205"/>
      <c r="BF325" s="205"/>
      <c r="BG325" s="205"/>
      <c r="BH325" s="205"/>
      <c r="BI325" s="205"/>
      <c r="BJ325" s="205"/>
      <c r="BK325" s="205"/>
      <c r="BL325" s="205"/>
      <c r="BM325" s="205"/>
      <c r="BN325" s="205"/>
      <c r="BO325" s="205"/>
      <c r="BP325" s="205"/>
      <c r="BQ325" s="205"/>
      <c r="BR325" s="205"/>
      <c r="BS325" s="205"/>
      <c r="BT325" s="205"/>
      <c r="BU325" s="205"/>
      <c r="BV325" s="205"/>
      <c r="BW325" s="379"/>
      <c r="BX325" s="379"/>
      <c r="BY325" s="379"/>
      <c r="BZ325" s="379"/>
      <c r="CA325" s="379"/>
      <c r="CB325" s="379"/>
      <c r="CC325" s="379"/>
      <c r="CD325" s="379"/>
      <c r="CE325" s="379"/>
      <c r="CF325" s="379"/>
      <c r="CG325" s="379"/>
      <c r="CH325" s="379"/>
      <c r="CI325" s="379"/>
      <c r="CJ325" s="379"/>
      <c r="CK325" s="379"/>
      <c r="CL325" s="379"/>
      <c r="CM325" s="379"/>
      <c r="CN325" s="379"/>
      <c r="CO325" s="379"/>
      <c r="CP325" s="379"/>
      <c r="CQ325" s="379"/>
      <c r="CR325" s="379"/>
      <c r="CS325" s="379"/>
      <c r="CT325" s="379"/>
      <c r="CU325" s="379"/>
      <c r="CV325" s="379"/>
      <c r="CW325" s="379"/>
      <c r="CX325" s="379"/>
      <c r="CY325" s="379"/>
      <c r="CZ325" s="379"/>
      <c r="DA325" s="379"/>
      <c r="DB325" s="379"/>
      <c r="DC325" s="379"/>
      <c r="DD325" s="379"/>
    </row>
    <row r="326" spans="1:108">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205"/>
      <c r="BT326" s="205"/>
      <c r="BU326" s="205"/>
      <c r="BV326" s="205"/>
      <c r="BW326" s="379"/>
      <c r="BX326" s="379"/>
      <c r="BY326" s="379"/>
      <c r="BZ326" s="379"/>
      <c r="CA326" s="379"/>
      <c r="CB326" s="379"/>
      <c r="CC326" s="379"/>
      <c r="CD326" s="379"/>
      <c r="CE326" s="379"/>
      <c r="CF326" s="379"/>
      <c r="CG326" s="379"/>
      <c r="CH326" s="379"/>
      <c r="CI326" s="379"/>
      <c r="CJ326" s="379"/>
      <c r="CK326" s="379"/>
      <c r="CL326" s="379"/>
      <c r="CM326" s="379"/>
      <c r="CN326" s="379"/>
      <c r="CO326" s="379"/>
      <c r="CP326" s="379"/>
      <c r="CQ326" s="379"/>
      <c r="CR326" s="379"/>
      <c r="CS326" s="379"/>
      <c r="CT326" s="379"/>
      <c r="CU326" s="379"/>
      <c r="CV326" s="379"/>
      <c r="CW326" s="379"/>
      <c r="CX326" s="379"/>
      <c r="CY326" s="379"/>
      <c r="CZ326" s="379"/>
      <c r="DA326" s="379"/>
      <c r="DB326" s="379"/>
      <c r="DC326" s="379"/>
      <c r="DD326" s="379"/>
    </row>
    <row r="327" spans="1:108">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c r="BC327" s="205"/>
      <c r="BD327" s="205"/>
      <c r="BE327" s="205"/>
      <c r="BF327" s="205"/>
      <c r="BG327" s="205"/>
      <c r="BH327" s="205"/>
      <c r="BI327" s="205"/>
      <c r="BJ327" s="205"/>
      <c r="BK327" s="205"/>
      <c r="BL327" s="205"/>
      <c r="BM327" s="205"/>
      <c r="BN327" s="205"/>
      <c r="BO327" s="205"/>
      <c r="BP327" s="205"/>
      <c r="BQ327" s="205"/>
      <c r="BR327" s="205"/>
      <c r="BS327" s="205"/>
      <c r="BT327" s="205"/>
      <c r="BU327" s="205"/>
      <c r="BV327" s="205"/>
      <c r="BW327" s="379"/>
      <c r="BX327" s="379"/>
      <c r="BY327" s="379"/>
      <c r="BZ327" s="379"/>
      <c r="CA327" s="379"/>
      <c r="CB327" s="379"/>
      <c r="CC327" s="379"/>
      <c r="CD327" s="379"/>
      <c r="CE327" s="379"/>
      <c r="CF327" s="379"/>
      <c r="CG327" s="379"/>
      <c r="CH327" s="379"/>
      <c r="CI327" s="379"/>
      <c r="CJ327" s="379"/>
      <c r="CK327" s="379"/>
      <c r="CL327" s="379"/>
      <c r="CM327" s="379"/>
      <c r="CN327" s="379"/>
      <c r="CO327" s="379"/>
      <c r="CP327" s="379"/>
      <c r="CQ327" s="379"/>
      <c r="CR327" s="379"/>
      <c r="CS327" s="379"/>
      <c r="CT327" s="379"/>
      <c r="CU327" s="379"/>
      <c r="CV327" s="379"/>
      <c r="CW327" s="379"/>
      <c r="CX327" s="379"/>
      <c r="CY327" s="379"/>
      <c r="CZ327" s="379"/>
      <c r="DA327" s="379"/>
      <c r="DB327" s="379"/>
      <c r="DC327" s="379"/>
      <c r="DD327" s="379"/>
    </row>
    <row r="328" spans="1:108">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c r="BI328" s="205"/>
      <c r="BJ328" s="205"/>
      <c r="BK328" s="205"/>
      <c r="BL328" s="205"/>
      <c r="BM328" s="205"/>
      <c r="BN328" s="205"/>
      <c r="BO328" s="205"/>
      <c r="BP328" s="205"/>
      <c r="BQ328" s="205"/>
      <c r="BR328" s="205"/>
      <c r="BS328" s="205"/>
      <c r="BT328" s="205"/>
      <c r="BU328" s="205"/>
      <c r="BV328" s="205"/>
      <c r="BW328" s="379"/>
      <c r="BX328" s="379"/>
      <c r="BY328" s="379"/>
      <c r="BZ328" s="379"/>
      <c r="CA328" s="379"/>
      <c r="CB328" s="379"/>
      <c r="CC328" s="379"/>
      <c r="CD328" s="379"/>
      <c r="CE328" s="379"/>
      <c r="CF328" s="379"/>
      <c r="CG328" s="379"/>
      <c r="CH328" s="379"/>
      <c r="CI328" s="379"/>
      <c r="CJ328" s="379"/>
      <c r="CK328" s="379"/>
      <c r="CL328" s="379"/>
      <c r="CM328" s="379"/>
      <c r="CN328" s="379"/>
      <c r="CO328" s="379"/>
      <c r="CP328" s="379"/>
      <c r="CQ328" s="379"/>
      <c r="CR328" s="379"/>
      <c r="CS328" s="379"/>
      <c r="CT328" s="379"/>
      <c r="CU328" s="379"/>
      <c r="CV328" s="379"/>
      <c r="CW328" s="379"/>
      <c r="CX328" s="379"/>
      <c r="CY328" s="379"/>
      <c r="CZ328" s="379"/>
      <c r="DA328" s="379"/>
      <c r="DB328" s="379"/>
      <c r="DC328" s="379"/>
      <c r="DD328" s="379"/>
    </row>
    <row r="329" spans="1:108">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c r="BC329" s="205"/>
      <c r="BD329" s="205"/>
      <c r="BE329" s="205"/>
      <c r="BF329" s="205"/>
      <c r="BG329" s="205"/>
      <c r="BH329" s="205"/>
      <c r="BI329" s="205"/>
      <c r="BJ329" s="205"/>
      <c r="BK329" s="205"/>
      <c r="BL329" s="205"/>
      <c r="BM329" s="205"/>
      <c r="BN329" s="205"/>
      <c r="BO329" s="205"/>
      <c r="BP329" s="205"/>
      <c r="BQ329" s="205"/>
      <c r="BR329" s="205"/>
      <c r="BS329" s="205"/>
      <c r="BT329" s="205"/>
      <c r="BU329" s="205"/>
      <c r="BV329" s="205"/>
      <c r="BW329" s="379"/>
      <c r="BX329" s="379"/>
      <c r="BY329" s="379"/>
      <c r="BZ329" s="379"/>
      <c r="CA329" s="379"/>
      <c r="CB329" s="379"/>
      <c r="CC329" s="379"/>
      <c r="CD329" s="379"/>
      <c r="CE329" s="379"/>
      <c r="CF329" s="379"/>
      <c r="CG329" s="379"/>
      <c r="CH329" s="379"/>
      <c r="CI329" s="379"/>
      <c r="CJ329" s="379"/>
      <c r="CK329" s="379"/>
      <c r="CL329" s="379"/>
      <c r="CM329" s="379"/>
      <c r="CN329" s="379"/>
      <c r="CO329" s="379"/>
      <c r="CP329" s="379"/>
      <c r="CQ329" s="379"/>
      <c r="CR329" s="379"/>
      <c r="CS329" s="379"/>
      <c r="CT329" s="379"/>
      <c r="CU329" s="379"/>
      <c r="CV329" s="379"/>
      <c r="CW329" s="379"/>
      <c r="CX329" s="379"/>
      <c r="CY329" s="379"/>
      <c r="CZ329" s="379"/>
      <c r="DA329" s="379"/>
      <c r="DB329" s="379"/>
      <c r="DC329" s="379"/>
      <c r="DD329" s="379"/>
    </row>
    <row r="330" spans="1:108">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c r="BC330" s="205"/>
      <c r="BD330" s="205"/>
      <c r="BE330" s="205"/>
      <c r="BF330" s="205"/>
      <c r="BG330" s="205"/>
      <c r="BH330" s="205"/>
      <c r="BI330" s="205"/>
      <c r="BJ330" s="205"/>
      <c r="BK330" s="205"/>
      <c r="BL330" s="205"/>
      <c r="BM330" s="205"/>
      <c r="BN330" s="205"/>
      <c r="BO330" s="205"/>
      <c r="BP330" s="205"/>
      <c r="BQ330" s="205"/>
      <c r="BR330" s="205"/>
      <c r="BS330" s="205"/>
      <c r="BT330" s="205"/>
      <c r="BU330" s="205"/>
      <c r="BV330" s="205"/>
      <c r="BW330" s="379"/>
      <c r="BX330" s="379"/>
      <c r="BY330" s="379"/>
      <c r="BZ330" s="379"/>
      <c r="CA330" s="379"/>
      <c r="CB330" s="379"/>
      <c r="CC330" s="379"/>
      <c r="CD330" s="379"/>
      <c r="CE330" s="379"/>
      <c r="CF330" s="379"/>
      <c r="CG330" s="379"/>
      <c r="CH330" s="379"/>
      <c r="CI330" s="379"/>
      <c r="CJ330" s="379"/>
      <c r="CK330" s="379"/>
      <c r="CL330" s="379"/>
      <c r="CM330" s="379"/>
      <c r="CN330" s="379"/>
      <c r="CO330" s="379"/>
      <c r="CP330" s="379"/>
      <c r="CQ330" s="379"/>
      <c r="CR330" s="379"/>
      <c r="CS330" s="379"/>
      <c r="CT330" s="379"/>
      <c r="CU330" s="379"/>
      <c r="CV330" s="379"/>
      <c r="CW330" s="379"/>
      <c r="CX330" s="379"/>
      <c r="CY330" s="379"/>
      <c r="CZ330" s="379"/>
      <c r="DA330" s="379"/>
      <c r="DB330" s="379"/>
      <c r="DC330" s="379"/>
      <c r="DD330" s="379"/>
    </row>
    <row r="331" spans="1:108">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c r="BC331" s="205"/>
      <c r="BD331" s="205"/>
      <c r="BE331" s="205"/>
      <c r="BF331" s="205"/>
      <c r="BG331" s="205"/>
      <c r="BH331" s="205"/>
      <c r="BI331" s="205"/>
      <c r="BJ331" s="205"/>
      <c r="BK331" s="205"/>
      <c r="BL331" s="205"/>
      <c r="BM331" s="205"/>
      <c r="BN331" s="205"/>
      <c r="BO331" s="205"/>
      <c r="BP331" s="205"/>
      <c r="BQ331" s="205"/>
      <c r="BR331" s="205"/>
      <c r="BS331" s="205"/>
      <c r="BT331" s="205"/>
      <c r="BU331" s="205"/>
      <c r="BV331" s="205"/>
      <c r="BW331" s="379"/>
      <c r="BX331" s="379"/>
      <c r="BY331" s="379"/>
      <c r="BZ331" s="379"/>
      <c r="CA331" s="379"/>
      <c r="CB331" s="379"/>
      <c r="CC331" s="379"/>
      <c r="CD331" s="379"/>
      <c r="CE331" s="379"/>
      <c r="CF331" s="379"/>
      <c r="CG331" s="379"/>
      <c r="CH331" s="379"/>
      <c r="CI331" s="379"/>
      <c r="CJ331" s="379"/>
      <c r="CK331" s="379"/>
      <c r="CL331" s="379"/>
      <c r="CM331" s="379"/>
      <c r="CN331" s="379"/>
      <c r="CO331" s="379"/>
      <c r="CP331" s="379"/>
      <c r="CQ331" s="379"/>
      <c r="CR331" s="379"/>
      <c r="CS331" s="379"/>
      <c r="CT331" s="379"/>
      <c r="CU331" s="379"/>
      <c r="CV331" s="379"/>
      <c r="CW331" s="379"/>
      <c r="CX331" s="379"/>
      <c r="CY331" s="379"/>
      <c r="CZ331" s="379"/>
      <c r="DA331" s="379"/>
      <c r="DB331" s="379"/>
      <c r="DC331" s="379"/>
      <c r="DD331" s="379"/>
    </row>
    <row r="332" spans="1:108">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c r="BI332" s="205"/>
      <c r="BJ332" s="205"/>
      <c r="BK332" s="205"/>
      <c r="BL332" s="205"/>
      <c r="BM332" s="205"/>
      <c r="BN332" s="205"/>
      <c r="BO332" s="205"/>
      <c r="BP332" s="205"/>
      <c r="BQ332" s="205"/>
      <c r="BR332" s="205"/>
      <c r="BS332" s="205"/>
      <c r="BT332" s="205"/>
      <c r="BU332" s="205"/>
      <c r="BV332" s="205"/>
      <c r="BW332" s="379"/>
      <c r="BX332" s="379"/>
      <c r="BY332" s="379"/>
      <c r="BZ332" s="379"/>
      <c r="CA332" s="379"/>
      <c r="CB332" s="379"/>
      <c r="CC332" s="379"/>
      <c r="CD332" s="379"/>
      <c r="CE332" s="379"/>
      <c r="CF332" s="379"/>
      <c r="CG332" s="379"/>
      <c r="CH332" s="379"/>
      <c r="CI332" s="379"/>
      <c r="CJ332" s="379"/>
      <c r="CK332" s="379"/>
      <c r="CL332" s="379"/>
      <c r="CM332" s="379"/>
      <c r="CN332" s="379"/>
      <c r="CO332" s="379"/>
      <c r="CP332" s="379"/>
      <c r="CQ332" s="379"/>
      <c r="CR332" s="379"/>
      <c r="CS332" s="379"/>
      <c r="CT332" s="379"/>
      <c r="CU332" s="379"/>
      <c r="CV332" s="379"/>
      <c r="CW332" s="379"/>
      <c r="CX332" s="379"/>
      <c r="CY332" s="379"/>
      <c r="CZ332" s="379"/>
      <c r="DA332" s="379"/>
      <c r="DB332" s="379"/>
      <c r="DC332" s="379"/>
      <c r="DD332" s="379"/>
    </row>
    <row r="333" spans="1:108">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c r="BI333" s="205"/>
      <c r="BJ333" s="205"/>
      <c r="BK333" s="205"/>
      <c r="BL333" s="205"/>
      <c r="BM333" s="205"/>
      <c r="BN333" s="205"/>
      <c r="BO333" s="205"/>
      <c r="BP333" s="205"/>
      <c r="BQ333" s="205"/>
      <c r="BR333" s="205"/>
      <c r="BS333" s="205"/>
      <c r="BT333" s="205"/>
      <c r="BU333" s="205"/>
      <c r="BV333" s="205"/>
      <c r="BW333" s="379"/>
      <c r="BX333" s="379"/>
      <c r="BY333" s="379"/>
      <c r="BZ333" s="379"/>
      <c r="CA333" s="379"/>
      <c r="CB333" s="379"/>
      <c r="CC333" s="379"/>
      <c r="CD333" s="379"/>
      <c r="CE333" s="379"/>
      <c r="CF333" s="379"/>
      <c r="CG333" s="379"/>
      <c r="CH333" s="379"/>
      <c r="CI333" s="379"/>
      <c r="CJ333" s="379"/>
      <c r="CK333" s="379"/>
      <c r="CL333" s="379"/>
      <c r="CM333" s="379"/>
      <c r="CN333" s="379"/>
      <c r="CO333" s="379"/>
      <c r="CP333" s="379"/>
      <c r="CQ333" s="379"/>
      <c r="CR333" s="379"/>
      <c r="CS333" s="379"/>
      <c r="CT333" s="379"/>
      <c r="CU333" s="379"/>
      <c r="CV333" s="379"/>
      <c r="CW333" s="379"/>
      <c r="CX333" s="379"/>
      <c r="CY333" s="379"/>
      <c r="CZ333" s="379"/>
      <c r="DA333" s="379"/>
      <c r="DB333" s="379"/>
      <c r="DC333" s="379"/>
      <c r="DD333" s="379"/>
    </row>
    <row r="334" spans="1:108">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c r="BI334" s="205"/>
      <c r="BJ334" s="205"/>
      <c r="BK334" s="205"/>
      <c r="BL334" s="205"/>
      <c r="BM334" s="205"/>
      <c r="BN334" s="205"/>
      <c r="BO334" s="205"/>
      <c r="BP334" s="205"/>
      <c r="BQ334" s="205"/>
      <c r="BR334" s="205"/>
      <c r="BS334" s="205"/>
      <c r="BT334" s="205"/>
      <c r="BU334" s="205"/>
      <c r="BV334" s="205"/>
      <c r="BW334" s="379"/>
      <c r="BX334" s="379"/>
      <c r="BY334" s="379"/>
      <c r="BZ334" s="379"/>
      <c r="CA334" s="379"/>
      <c r="CB334" s="379"/>
      <c r="CC334" s="379"/>
      <c r="CD334" s="379"/>
      <c r="CE334" s="379"/>
      <c r="CF334" s="379"/>
      <c r="CG334" s="379"/>
      <c r="CH334" s="379"/>
      <c r="CI334" s="379"/>
      <c r="CJ334" s="379"/>
      <c r="CK334" s="379"/>
      <c r="CL334" s="379"/>
      <c r="CM334" s="379"/>
      <c r="CN334" s="379"/>
      <c r="CO334" s="379"/>
      <c r="CP334" s="379"/>
      <c r="CQ334" s="379"/>
      <c r="CR334" s="379"/>
      <c r="CS334" s="379"/>
      <c r="CT334" s="379"/>
      <c r="CU334" s="379"/>
      <c r="CV334" s="379"/>
      <c r="CW334" s="379"/>
      <c r="CX334" s="379"/>
      <c r="CY334" s="379"/>
      <c r="CZ334" s="379"/>
      <c r="DA334" s="379"/>
      <c r="DB334" s="379"/>
      <c r="DC334" s="379"/>
      <c r="DD334" s="379"/>
    </row>
    <row r="335" spans="1:108">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c r="BI335" s="205"/>
      <c r="BJ335" s="205"/>
      <c r="BK335" s="205"/>
      <c r="BL335" s="205"/>
      <c r="BM335" s="205"/>
      <c r="BN335" s="205"/>
      <c r="BO335" s="205"/>
      <c r="BP335" s="205"/>
      <c r="BQ335" s="205"/>
      <c r="BR335" s="205"/>
      <c r="BS335" s="205"/>
      <c r="BT335" s="205"/>
      <c r="BU335" s="205"/>
      <c r="BV335" s="205"/>
      <c r="BW335" s="379"/>
      <c r="BX335" s="379"/>
      <c r="BY335" s="379"/>
      <c r="BZ335" s="379"/>
      <c r="CA335" s="379"/>
      <c r="CB335" s="379"/>
      <c r="CC335" s="379"/>
      <c r="CD335" s="379"/>
      <c r="CE335" s="379"/>
      <c r="CF335" s="379"/>
      <c r="CG335" s="379"/>
      <c r="CH335" s="379"/>
      <c r="CI335" s="379"/>
      <c r="CJ335" s="379"/>
      <c r="CK335" s="379"/>
      <c r="CL335" s="379"/>
      <c r="CM335" s="379"/>
      <c r="CN335" s="379"/>
      <c r="CO335" s="379"/>
      <c r="CP335" s="379"/>
      <c r="CQ335" s="379"/>
      <c r="CR335" s="379"/>
      <c r="CS335" s="379"/>
      <c r="CT335" s="379"/>
      <c r="CU335" s="379"/>
      <c r="CV335" s="379"/>
      <c r="CW335" s="379"/>
      <c r="CX335" s="379"/>
      <c r="CY335" s="379"/>
      <c r="CZ335" s="379"/>
      <c r="DA335" s="379"/>
      <c r="DB335" s="379"/>
      <c r="DC335" s="379"/>
      <c r="DD335" s="379"/>
    </row>
    <row r="336" spans="1:108">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c r="BM336" s="205"/>
      <c r="BN336" s="205"/>
      <c r="BO336" s="205"/>
      <c r="BP336" s="205"/>
      <c r="BQ336" s="205"/>
      <c r="BR336" s="205"/>
      <c r="BS336" s="205"/>
      <c r="BT336" s="205"/>
      <c r="BU336" s="205"/>
      <c r="BV336" s="205"/>
      <c r="BW336" s="379"/>
      <c r="BX336" s="379"/>
      <c r="BY336" s="379"/>
      <c r="BZ336" s="379"/>
      <c r="CA336" s="379"/>
      <c r="CB336" s="379"/>
      <c r="CC336" s="379"/>
      <c r="CD336" s="379"/>
      <c r="CE336" s="379"/>
      <c r="CF336" s="379"/>
      <c r="CG336" s="379"/>
      <c r="CH336" s="379"/>
      <c r="CI336" s="379"/>
      <c r="CJ336" s="379"/>
      <c r="CK336" s="379"/>
      <c r="CL336" s="379"/>
      <c r="CM336" s="379"/>
      <c r="CN336" s="379"/>
      <c r="CO336" s="379"/>
      <c r="CP336" s="379"/>
      <c r="CQ336" s="379"/>
      <c r="CR336" s="379"/>
      <c r="CS336" s="379"/>
      <c r="CT336" s="379"/>
      <c r="CU336" s="379"/>
      <c r="CV336" s="379"/>
      <c r="CW336" s="379"/>
      <c r="CX336" s="379"/>
      <c r="CY336" s="379"/>
      <c r="CZ336" s="379"/>
      <c r="DA336" s="379"/>
      <c r="DB336" s="379"/>
      <c r="DC336" s="379"/>
      <c r="DD336" s="379"/>
    </row>
    <row r="337" spans="1:108">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205"/>
      <c r="BG337" s="205"/>
      <c r="BH337" s="205"/>
      <c r="BI337" s="205"/>
      <c r="BJ337" s="205"/>
      <c r="BK337" s="205"/>
      <c r="BL337" s="205"/>
      <c r="BM337" s="205"/>
      <c r="BN337" s="205"/>
      <c r="BO337" s="205"/>
      <c r="BP337" s="205"/>
      <c r="BQ337" s="205"/>
      <c r="BR337" s="205"/>
      <c r="BS337" s="205"/>
      <c r="BT337" s="205"/>
      <c r="BU337" s="205"/>
      <c r="BV337" s="205"/>
      <c r="BW337" s="379"/>
      <c r="BX337" s="379"/>
      <c r="BY337" s="379"/>
      <c r="BZ337" s="379"/>
      <c r="CA337" s="379"/>
      <c r="CB337" s="379"/>
      <c r="CC337" s="379"/>
      <c r="CD337" s="379"/>
      <c r="CE337" s="379"/>
      <c r="CF337" s="379"/>
      <c r="CG337" s="379"/>
      <c r="CH337" s="379"/>
      <c r="CI337" s="379"/>
      <c r="CJ337" s="379"/>
      <c r="CK337" s="379"/>
      <c r="CL337" s="379"/>
      <c r="CM337" s="379"/>
      <c r="CN337" s="379"/>
      <c r="CO337" s="379"/>
      <c r="CP337" s="379"/>
      <c r="CQ337" s="379"/>
      <c r="CR337" s="379"/>
      <c r="CS337" s="379"/>
      <c r="CT337" s="379"/>
      <c r="CU337" s="379"/>
      <c r="CV337" s="379"/>
      <c r="CW337" s="379"/>
      <c r="CX337" s="379"/>
      <c r="CY337" s="379"/>
      <c r="CZ337" s="379"/>
      <c r="DA337" s="379"/>
      <c r="DB337" s="379"/>
      <c r="DC337" s="379"/>
      <c r="DD337" s="379"/>
    </row>
    <row r="338" spans="1:108">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c r="BI338" s="205"/>
      <c r="BJ338" s="205"/>
      <c r="BK338" s="205"/>
      <c r="BL338" s="205"/>
      <c r="BM338" s="205"/>
      <c r="BN338" s="205"/>
      <c r="BO338" s="205"/>
      <c r="BP338" s="205"/>
      <c r="BQ338" s="205"/>
      <c r="BR338" s="205"/>
      <c r="BS338" s="205"/>
      <c r="BT338" s="205"/>
      <c r="BU338" s="205"/>
      <c r="BV338" s="205"/>
      <c r="BW338" s="379"/>
      <c r="BX338" s="379"/>
      <c r="BY338" s="379"/>
      <c r="BZ338" s="379"/>
      <c r="CA338" s="379"/>
      <c r="CB338" s="379"/>
      <c r="CC338" s="379"/>
      <c r="CD338" s="379"/>
      <c r="CE338" s="379"/>
      <c r="CF338" s="379"/>
      <c r="CG338" s="379"/>
      <c r="CH338" s="379"/>
      <c r="CI338" s="379"/>
      <c r="CJ338" s="379"/>
      <c r="CK338" s="379"/>
      <c r="CL338" s="379"/>
      <c r="CM338" s="379"/>
      <c r="CN338" s="379"/>
      <c r="CO338" s="379"/>
      <c r="CP338" s="379"/>
      <c r="CQ338" s="379"/>
      <c r="CR338" s="379"/>
      <c r="CS338" s="379"/>
      <c r="CT338" s="379"/>
      <c r="CU338" s="379"/>
      <c r="CV338" s="379"/>
      <c r="CW338" s="379"/>
      <c r="CX338" s="379"/>
      <c r="CY338" s="379"/>
      <c r="CZ338" s="379"/>
      <c r="DA338" s="379"/>
      <c r="DB338" s="379"/>
      <c r="DC338" s="379"/>
      <c r="DD338" s="379"/>
    </row>
    <row r="339" spans="1:108">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c r="BC339" s="205"/>
      <c r="BD339" s="205"/>
      <c r="BE339" s="205"/>
      <c r="BF339" s="205"/>
      <c r="BG339" s="205"/>
      <c r="BH339" s="205"/>
      <c r="BI339" s="205"/>
      <c r="BJ339" s="205"/>
      <c r="BK339" s="205"/>
      <c r="BL339" s="205"/>
      <c r="BM339" s="205"/>
      <c r="BN339" s="205"/>
      <c r="BO339" s="205"/>
      <c r="BP339" s="205"/>
      <c r="BQ339" s="205"/>
      <c r="BR339" s="205"/>
      <c r="BS339" s="205"/>
      <c r="BT339" s="205"/>
      <c r="BU339" s="205"/>
      <c r="BV339" s="205"/>
      <c r="BW339" s="379"/>
      <c r="BX339" s="379"/>
      <c r="BY339" s="379"/>
      <c r="BZ339" s="379"/>
      <c r="CA339" s="379"/>
      <c r="CB339" s="379"/>
      <c r="CC339" s="379"/>
      <c r="CD339" s="379"/>
      <c r="CE339" s="379"/>
      <c r="CF339" s="379"/>
      <c r="CG339" s="379"/>
      <c r="CH339" s="379"/>
      <c r="CI339" s="379"/>
      <c r="CJ339" s="379"/>
      <c r="CK339" s="379"/>
      <c r="CL339" s="379"/>
      <c r="CM339" s="379"/>
      <c r="CN339" s="379"/>
      <c r="CO339" s="379"/>
      <c r="CP339" s="379"/>
      <c r="CQ339" s="379"/>
      <c r="CR339" s="379"/>
      <c r="CS339" s="379"/>
      <c r="CT339" s="379"/>
      <c r="CU339" s="379"/>
      <c r="CV339" s="379"/>
      <c r="CW339" s="379"/>
      <c r="CX339" s="379"/>
      <c r="CY339" s="379"/>
      <c r="CZ339" s="379"/>
      <c r="DA339" s="379"/>
      <c r="DB339" s="379"/>
      <c r="DC339" s="379"/>
      <c r="DD339" s="379"/>
    </row>
    <row r="340" spans="1:108">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c r="BC340" s="205"/>
      <c r="BD340" s="205"/>
      <c r="BE340" s="205"/>
      <c r="BF340" s="205"/>
      <c r="BG340" s="205"/>
      <c r="BH340" s="205"/>
      <c r="BI340" s="205"/>
      <c r="BJ340" s="205"/>
      <c r="BK340" s="205"/>
      <c r="BL340" s="205"/>
      <c r="BM340" s="205"/>
      <c r="BN340" s="205"/>
      <c r="BO340" s="205"/>
      <c r="BP340" s="205"/>
      <c r="BQ340" s="205"/>
      <c r="BR340" s="205"/>
      <c r="BS340" s="205"/>
      <c r="BT340" s="205"/>
      <c r="BU340" s="205"/>
      <c r="BV340" s="205"/>
      <c r="BW340" s="379"/>
      <c r="BX340" s="379"/>
      <c r="BY340" s="379"/>
      <c r="BZ340" s="379"/>
      <c r="CA340" s="379"/>
      <c r="CB340" s="379"/>
      <c r="CC340" s="379"/>
      <c r="CD340" s="379"/>
      <c r="CE340" s="379"/>
      <c r="CF340" s="379"/>
      <c r="CG340" s="379"/>
      <c r="CH340" s="379"/>
      <c r="CI340" s="379"/>
      <c r="CJ340" s="379"/>
      <c r="CK340" s="379"/>
      <c r="CL340" s="379"/>
      <c r="CM340" s="379"/>
      <c r="CN340" s="379"/>
      <c r="CO340" s="379"/>
      <c r="CP340" s="379"/>
      <c r="CQ340" s="379"/>
      <c r="CR340" s="379"/>
      <c r="CS340" s="379"/>
      <c r="CT340" s="379"/>
      <c r="CU340" s="379"/>
      <c r="CV340" s="379"/>
      <c r="CW340" s="379"/>
      <c r="CX340" s="379"/>
      <c r="CY340" s="379"/>
      <c r="CZ340" s="379"/>
      <c r="DA340" s="379"/>
      <c r="DB340" s="379"/>
      <c r="DC340" s="379"/>
      <c r="DD340" s="379"/>
    </row>
    <row r="341" spans="1:108">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c r="BC341" s="205"/>
      <c r="BD341" s="205"/>
      <c r="BE341" s="205"/>
      <c r="BF341" s="205"/>
      <c r="BG341" s="205"/>
      <c r="BH341" s="205"/>
      <c r="BI341" s="205"/>
      <c r="BJ341" s="205"/>
      <c r="BK341" s="205"/>
      <c r="BL341" s="205"/>
      <c r="BM341" s="205"/>
      <c r="BN341" s="205"/>
      <c r="BO341" s="205"/>
      <c r="BP341" s="205"/>
      <c r="BQ341" s="205"/>
      <c r="BR341" s="205"/>
      <c r="BS341" s="205"/>
      <c r="BT341" s="205"/>
      <c r="BU341" s="205"/>
      <c r="BV341" s="205"/>
      <c r="BW341" s="379"/>
      <c r="BX341" s="379"/>
      <c r="BY341" s="379"/>
      <c r="BZ341" s="379"/>
      <c r="CA341" s="379"/>
      <c r="CB341" s="379"/>
      <c r="CC341" s="379"/>
      <c r="CD341" s="379"/>
      <c r="CE341" s="379"/>
      <c r="CF341" s="379"/>
      <c r="CG341" s="379"/>
      <c r="CH341" s="379"/>
      <c r="CI341" s="379"/>
      <c r="CJ341" s="379"/>
      <c r="CK341" s="379"/>
      <c r="CL341" s="379"/>
      <c r="CM341" s="379"/>
      <c r="CN341" s="379"/>
      <c r="CO341" s="379"/>
      <c r="CP341" s="379"/>
      <c r="CQ341" s="379"/>
      <c r="CR341" s="379"/>
      <c r="CS341" s="379"/>
      <c r="CT341" s="379"/>
      <c r="CU341" s="379"/>
      <c r="CV341" s="379"/>
      <c r="CW341" s="379"/>
      <c r="CX341" s="379"/>
      <c r="CY341" s="379"/>
      <c r="CZ341" s="379"/>
      <c r="DA341" s="379"/>
      <c r="DB341" s="379"/>
      <c r="DC341" s="379"/>
      <c r="DD341" s="379"/>
    </row>
    <row r="342" spans="1:108">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c r="AF342" s="205"/>
      <c r="AG342" s="205"/>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c r="BC342" s="205"/>
      <c r="BD342" s="205"/>
      <c r="BE342" s="205"/>
      <c r="BF342" s="205"/>
      <c r="BG342" s="205"/>
      <c r="BH342" s="205"/>
      <c r="BI342" s="205"/>
      <c r="BJ342" s="205"/>
      <c r="BK342" s="205"/>
      <c r="BL342" s="205"/>
      <c r="BM342" s="205"/>
      <c r="BN342" s="205"/>
      <c r="BO342" s="205"/>
      <c r="BP342" s="205"/>
      <c r="BQ342" s="205"/>
      <c r="BR342" s="205"/>
      <c r="BS342" s="205"/>
      <c r="BT342" s="205"/>
      <c r="BU342" s="205"/>
      <c r="BV342" s="205"/>
      <c r="BW342" s="379"/>
      <c r="BX342" s="379"/>
      <c r="BY342" s="379"/>
      <c r="BZ342" s="379"/>
      <c r="CA342" s="379"/>
      <c r="CB342" s="379"/>
      <c r="CC342" s="379"/>
      <c r="CD342" s="379"/>
      <c r="CE342" s="379"/>
      <c r="CF342" s="379"/>
      <c r="CG342" s="379"/>
      <c r="CH342" s="379"/>
      <c r="CI342" s="379"/>
      <c r="CJ342" s="379"/>
      <c r="CK342" s="379"/>
      <c r="CL342" s="379"/>
      <c r="CM342" s="379"/>
      <c r="CN342" s="379"/>
      <c r="CO342" s="379"/>
      <c r="CP342" s="379"/>
      <c r="CQ342" s="379"/>
      <c r="CR342" s="379"/>
      <c r="CS342" s="379"/>
      <c r="CT342" s="379"/>
      <c r="CU342" s="379"/>
      <c r="CV342" s="379"/>
      <c r="CW342" s="379"/>
      <c r="CX342" s="379"/>
      <c r="CY342" s="379"/>
      <c r="CZ342" s="379"/>
      <c r="DA342" s="379"/>
      <c r="DB342" s="379"/>
      <c r="DC342" s="379"/>
      <c r="DD342" s="379"/>
    </row>
    <row r="343" spans="1:108">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c r="BC343" s="205"/>
      <c r="BD343" s="205"/>
      <c r="BE343" s="205"/>
      <c r="BF343" s="205"/>
      <c r="BG343" s="205"/>
      <c r="BH343" s="205"/>
      <c r="BI343" s="205"/>
      <c r="BJ343" s="205"/>
      <c r="BK343" s="205"/>
      <c r="BL343" s="205"/>
      <c r="BM343" s="205"/>
      <c r="BN343" s="205"/>
      <c r="BO343" s="205"/>
      <c r="BP343" s="205"/>
      <c r="BQ343" s="205"/>
      <c r="BR343" s="205"/>
      <c r="BS343" s="205"/>
      <c r="BT343" s="205"/>
      <c r="BU343" s="205"/>
      <c r="BV343" s="205"/>
      <c r="BW343" s="379"/>
      <c r="BX343" s="379"/>
      <c r="BY343" s="379"/>
      <c r="BZ343" s="379"/>
      <c r="CA343" s="379"/>
      <c r="CB343" s="379"/>
      <c r="CC343" s="379"/>
      <c r="CD343" s="379"/>
      <c r="CE343" s="379"/>
      <c r="CF343" s="379"/>
      <c r="CG343" s="379"/>
      <c r="CH343" s="379"/>
      <c r="CI343" s="379"/>
      <c r="CJ343" s="379"/>
      <c r="CK343" s="379"/>
      <c r="CL343" s="379"/>
      <c r="CM343" s="379"/>
      <c r="CN343" s="379"/>
      <c r="CO343" s="379"/>
      <c r="CP343" s="379"/>
      <c r="CQ343" s="379"/>
      <c r="CR343" s="379"/>
      <c r="CS343" s="379"/>
      <c r="CT343" s="379"/>
      <c r="CU343" s="379"/>
      <c r="CV343" s="379"/>
      <c r="CW343" s="379"/>
      <c r="CX343" s="379"/>
      <c r="CY343" s="379"/>
      <c r="CZ343" s="379"/>
      <c r="DA343" s="379"/>
      <c r="DB343" s="379"/>
      <c r="DC343" s="379"/>
      <c r="DD343" s="379"/>
    </row>
    <row r="344" spans="1:108">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c r="AF344" s="205"/>
      <c r="AG344" s="205"/>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c r="BC344" s="205"/>
      <c r="BD344" s="205"/>
      <c r="BE344" s="205"/>
      <c r="BF344" s="205"/>
      <c r="BG344" s="205"/>
      <c r="BH344" s="205"/>
      <c r="BI344" s="205"/>
      <c r="BJ344" s="205"/>
      <c r="BK344" s="205"/>
      <c r="BL344" s="205"/>
      <c r="BM344" s="205"/>
      <c r="BN344" s="205"/>
      <c r="BO344" s="205"/>
      <c r="BP344" s="205"/>
      <c r="BQ344" s="205"/>
      <c r="BR344" s="205"/>
      <c r="BS344" s="205"/>
      <c r="BT344" s="205"/>
      <c r="BU344" s="205"/>
      <c r="BV344" s="205"/>
      <c r="BW344" s="379"/>
      <c r="BX344" s="379"/>
      <c r="BY344" s="379"/>
      <c r="BZ344" s="379"/>
      <c r="CA344" s="379"/>
      <c r="CB344" s="379"/>
      <c r="CC344" s="379"/>
      <c r="CD344" s="379"/>
      <c r="CE344" s="379"/>
      <c r="CF344" s="379"/>
      <c r="CG344" s="379"/>
      <c r="CH344" s="379"/>
      <c r="CI344" s="379"/>
      <c r="CJ344" s="379"/>
      <c r="CK344" s="379"/>
      <c r="CL344" s="379"/>
      <c r="CM344" s="379"/>
      <c r="CN344" s="379"/>
      <c r="CO344" s="379"/>
      <c r="CP344" s="379"/>
      <c r="CQ344" s="379"/>
      <c r="CR344" s="379"/>
      <c r="CS344" s="379"/>
      <c r="CT344" s="379"/>
      <c r="CU344" s="379"/>
      <c r="CV344" s="379"/>
      <c r="CW344" s="379"/>
      <c r="CX344" s="379"/>
      <c r="CY344" s="379"/>
      <c r="CZ344" s="379"/>
      <c r="DA344" s="379"/>
      <c r="DB344" s="379"/>
      <c r="DC344" s="379"/>
      <c r="DD344" s="379"/>
    </row>
    <row r="345" spans="1:108">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c r="AF345" s="205"/>
      <c r="AG345" s="205"/>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c r="BC345" s="205"/>
      <c r="BD345" s="205"/>
      <c r="BE345" s="205"/>
      <c r="BF345" s="205"/>
      <c r="BG345" s="205"/>
      <c r="BH345" s="205"/>
      <c r="BI345" s="205"/>
      <c r="BJ345" s="205"/>
      <c r="BK345" s="205"/>
      <c r="BL345" s="205"/>
      <c r="BM345" s="205"/>
      <c r="BN345" s="205"/>
      <c r="BO345" s="205"/>
      <c r="BP345" s="205"/>
      <c r="BQ345" s="205"/>
      <c r="BR345" s="205"/>
      <c r="BS345" s="205"/>
      <c r="BT345" s="205"/>
      <c r="BU345" s="205"/>
      <c r="BV345" s="205"/>
      <c r="BW345" s="379"/>
      <c r="BX345" s="379"/>
      <c r="BY345" s="379"/>
      <c r="BZ345" s="379"/>
      <c r="CA345" s="379"/>
      <c r="CB345" s="379"/>
      <c r="CC345" s="379"/>
      <c r="CD345" s="379"/>
      <c r="CE345" s="379"/>
      <c r="CF345" s="379"/>
      <c r="CG345" s="379"/>
      <c r="CH345" s="379"/>
      <c r="CI345" s="379"/>
      <c r="CJ345" s="379"/>
      <c r="CK345" s="379"/>
      <c r="CL345" s="379"/>
      <c r="CM345" s="379"/>
      <c r="CN345" s="379"/>
      <c r="CO345" s="379"/>
      <c r="CP345" s="379"/>
      <c r="CQ345" s="379"/>
      <c r="CR345" s="379"/>
      <c r="CS345" s="379"/>
      <c r="CT345" s="379"/>
      <c r="CU345" s="379"/>
      <c r="CV345" s="379"/>
      <c r="CW345" s="379"/>
      <c r="CX345" s="379"/>
      <c r="CY345" s="379"/>
      <c r="CZ345" s="379"/>
      <c r="DA345" s="379"/>
      <c r="DB345" s="379"/>
      <c r="DC345" s="379"/>
      <c r="DD345" s="379"/>
    </row>
    <row r="346" spans="1:108">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c r="AG346" s="205"/>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c r="BC346" s="205"/>
      <c r="BD346" s="205"/>
      <c r="BE346" s="205"/>
      <c r="BF346" s="205"/>
      <c r="BG346" s="205"/>
      <c r="BH346" s="205"/>
      <c r="BI346" s="205"/>
      <c r="BJ346" s="205"/>
      <c r="BK346" s="205"/>
      <c r="BL346" s="205"/>
      <c r="BM346" s="205"/>
      <c r="BN346" s="205"/>
      <c r="BO346" s="205"/>
      <c r="BP346" s="205"/>
      <c r="BQ346" s="205"/>
      <c r="BR346" s="205"/>
      <c r="BS346" s="205"/>
      <c r="BT346" s="205"/>
      <c r="BU346" s="205"/>
      <c r="BV346" s="205"/>
      <c r="BW346" s="379"/>
      <c r="BX346" s="379"/>
      <c r="BY346" s="379"/>
      <c r="BZ346" s="379"/>
      <c r="CA346" s="379"/>
      <c r="CB346" s="379"/>
      <c r="CC346" s="379"/>
      <c r="CD346" s="379"/>
      <c r="CE346" s="379"/>
      <c r="CF346" s="379"/>
      <c r="CG346" s="379"/>
      <c r="CH346" s="379"/>
      <c r="CI346" s="379"/>
      <c r="CJ346" s="379"/>
      <c r="CK346" s="379"/>
      <c r="CL346" s="379"/>
      <c r="CM346" s="379"/>
      <c r="CN346" s="379"/>
      <c r="CO346" s="379"/>
      <c r="CP346" s="379"/>
      <c r="CQ346" s="379"/>
      <c r="CR346" s="379"/>
      <c r="CS346" s="379"/>
      <c r="CT346" s="379"/>
      <c r="CU346" s="379"/>
      <c r="CV346" s="379"/>
      <c r="CW346" s="379"/>
      <c r="CX346" s="379"/>
      <c r="CY346" s="379"/>
      <c r="CZ346" s="379"/>
      <c r="DA346" s="379"/>
      <c r="DB346" s="379"/>
      <c r="DC346" s="379"/>
      <c r="DD346" s="379"/>
    </row>
    <row r="347" spans="1:108">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c r="AG347" s="205"/>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c r="BC347" s="205"/>
      <c r="BD347" s="205"/>
      <c r="BE347" s="205"/>
      <c r="BF347" s="205"/>
      <c r="BG347" s="205"/>
      <c r="BH347" s="205"/>
      <c r="BI347" s="205"/>
      <c r="BJ347" s="205"/>
      <c r="BK347" s="205"/>
      <c r="BL347" s="205"/>
      <c r="BM347" s="205"/>
      <c r="BN347" s="205"/>
      <c r="BO347" s="205"/>
      <c r="BP347" s="205"/>
      <c r="BQ347" s="205"/>
      <c r="BR347" s="205"/>
      <c r="BS347" s="205"/>
      <c r="BT347" s="205"/>
      <c r="BU347" s="205"/>
      <c r="BV347" s="205"/>
      <c r="BW347" s="379"/>
      <c r="BX347" s="379"/>
      <c r="BY347" s="379"/>
      <c r="BZ347" s="379"/>
      <c r="CA347" s="379"/>
      <c r="CB347" s="379"/>
      <c r="CC347" s="379"/>
      <c r="CD347" s="379"/>
      <c r="CE347" s="379"/>
      <c r="CF347" s="379"/>
      <c r="CG347" s="379"/>
      <c r="CH347" s="379"/>
      <c r="CI347" s="379"/>
      <c r="CJ347" s="379"/>
      <c r="CK347" s="379"/>
      <c r="CL347" s="379"/>
      <c r="CM347" s="379"/>
      <c r="CN347" s="379"/>
      <c r="CO347" s="379"/>
      <c r="CP347" s="379"/>
      <c r="CQ347" s="379"/>
      <c r="CR347" s="379"/>
      <c r="CS347" s="379"/>
      <c r="CT347" s="379"/>
      <c r="CU347" s="379"/>
      <c r="CV347" s="379"/>
      <c r="CW347" s="379"/>
      <c r="CX347" s="379"/>
      <c r="CY347" s="379"/>
      <c r="CZ347" s="379"/>
      <c r="DA347" s="379"/>
      <c r="DB347" s="379"/>
      <c r="DC347" s="379"/>
      <c r="DD347" s="379"/>
    </row>
    <row r="348" spans="1:108">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205"/>
      <c r="AX348" s="205"/>
      <c r="AY348" s="205"/>
      <c r="AZ348" s="205"/>
      <c r="BA348" s="205"/>
      <c r="BB348" s="205"/>
      <c r="BC348" s="205"/>
      <c r="BD348" s="205"/>
      <c r="BE348" s="205"/>
      <c r="BF348" s="205"/>
      <c r="BG348" s="205"/>
      <c r="BH348" s="205"/>
      <c r="BI348" s="205"/>
      <c r="BJ348" s="205"/>
      <c r="BK348" s="205"/>
      <c r="BL348" s="205"/>
      <c r="BM348" s="205"/>
      <c r="BN348" s="205"/>
      <c r="BO348" s="205"/>
      <c r="BP348" s="205"/>
      <c r="BQ348" s="205"/>
      <c r="BR348" s="205"/>
      <c r="BS348" s="205"/>
      <c r="BT348" s="205"/>
      <c r="BU348" s="205"/>
      <c r="BV348" s="205"/>
      <c r="BW348" s="379"/>
      <c r="BX348" s="379"/>
      <c r="BY348" s="379"/>
      <c r="BZ348" s="379"/>
      <c r="CA348" s="379"/>
      <c r="CB348" s="379"/>
      <c r="CC348" s="379"/>
      <c r="CD348" s="379"/>
      <c r="CE348" s="379"/>
      <c r="CF348" s="379"/>
      <c r="CG348" s="379"/>
      <c r="CH348" s="379"/>
      <c r="CI348" s="379"/>
      <c r="CJ348" s="379"/>
      <c r="CK348" s="379"/>
      <c r="CL348" s="379"/>
      <c r="CM348" s="379"/>
      <c r="CN348" s="379"/>
      <c r="CO348" s="379"/>
      <c r="CP348" s="379"/>
      <c r="CQ348" s="379"/>
      <c r="CR348" s="379"/>
      <c r="CS348" s="379"/>
      <c r="CT348" s="379"/>
      <c r="CU348" s="379"/>
      <c r="CV348" s="379"/>
      <c r="CW348" s="379"/>
      <c r="CX348" s="379"/>
      <c r="CY348" s="379"/>
      <c r="CZ348" s="379"/>
      <c r="DA348" s="379"/>
      <c r="DB348" s="379"/>
      <c r="DC348" s="379"/>
      <c r="DD348" s="379"/>
    </row>
    <row r="349" spans="1:108">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row>
    <row r="350" spans="1:108">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row>
    <row r="351" spans="1:108">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row>
    <row r="352" spans="1:108">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row>
    <row r="353" spans="1:74">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row>
    <row r="354" spans="1:74">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row>
    <row r="355" spans="1:74">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row>
    <row r="356" spans="1:74">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row>
    <row r="357" spans="1:74">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row>
    <row r="358" spans="1:74">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row>
    <row r="359" spans="1:74">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row>
    <row r="360" spans="1:74">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row>
    <row r="361" spans="1:74">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row>
    <row r="362" spans="1:74">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row>
    <row r="363" spans="1:74">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row>
    <row r="364" spans="1:74">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row>
    <row r="365" spans="1:74">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row>
    <row r="366" spans="1:74">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row>
    <row r="367" spans="1:74">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row>
    <row r="368" spans="1:74">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row>
    <row r="369" spans="1:74">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row>
    <row r="370" spans="1:74">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row>
    <row r="371" spans="1:74">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row>
    <row r="372" spans="1:74">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row>
    <row r="373" spans="1:74">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row>
    <row r="374" spans="1:74">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row>
    <row r="375" spans="1:74">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row>
    <row r="376" spans="1:74">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row>
    <row r="377" spans="1:74">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row>
    <row r="378" spans="1:74">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row>
    <row r="379" spans="1:74">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row>
    <row r="380" spans="1:74">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row>
    <row r="381" spans="1:74">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row>
    <row r="382" spans="1:74">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row>
    <row r="383" spans="1:74">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row>
    <row r="384" spans="1:74">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row>
    <row r="385" spans="1:74">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row>
    <row r="386" spans="1:74">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row>
    <row r="387" spans="1:74">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row>
    <row r="388" spans="1:74">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row>
    <row r="389" spans="1:74">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row>
    <row r="390" spans="1:74">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row>
    <row r="391" spans="1:74">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row>
    <row r="392" spans="1:74">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row>
    <row r="393" spans="1:74">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row>
    <row r="394" spans="1:74">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row>
    <row r="395" spans="1:74">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row>
    <row r="396" spans="1:74">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row>
    <row r="397" spans="1:74">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row>
    <row r="398" spans="1:74">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row>
    <row r="399" spans="1:74">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row>
    <row r="400" spans="1:74">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row>
    <row r="401" spans="1:74">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row>
    <row r="402" spans="1:74">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row>
    <row r="403" spans="1:74">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row>
    <row r="404" spans="1:74">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row>
    <row r="405" spans="1:74">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row>
    <row r="406" spans="1:74">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row>
    <row r="407" spans="1:74">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row>
    <row r="408" spans="1:74">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row>
    <row r="409" spans="1:74">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row>
    <row r="410" spans="1:74">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row>
    <row r="411" spans="1:74">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row>
    <row r="412" spans="1:74">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row>
    <row r="413" spans="1:74">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row>
    <row r="414" spans="1:74">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row>
    <row r="415" spans="1:74">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row>
    <row r="416" spans="1:74">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row>
    <row r="417" spans="1:74">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row>
    <row r="418" spans="1:74">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row>
    <row r="419" spans="1:74">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row>
    <row r="420" spans="1:74">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row>
    <row r="421" spans="1:74">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row>
    <row r="422" spans="1:74">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row>
    <row r="423" spans="1:74">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row>
    <row r="424" spans="1:74">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row>
    <row r="425" spans="1:74">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row>
    <row r="426" spans="1:74">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row>
    <row r="427" spans="1:74">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row>
    <row r="428" spans="1:74">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row>
    <row r="429" spans="1:74">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row>
    <row r="430" spans="1:74">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row>
    <row r="431" spans="1:74">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row>
    <row r="432" spans="1:74">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row>
    <row r="433" spans="1:74">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row>
    <row r="434" spans="1:74">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row>
    <row r="435" spans="1:74">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row>
    <row r="436" spans="1:74">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row>
    <row r="437" spans="1:74">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row>
    <row r="438" spans="1:74">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row>
    <row r="439" spans="1:74">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row>
    <row r="440" spans="1:74">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row>
    <row r="441" spans="1:74">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row>
    <row r="442" spans="1:74">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row>
    <row r="443" spans="1:74">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row>
    <row r="444" spans="1:74">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row>
    <row r="445" spans="1:74">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row>
    <row r="446" spans="1:74">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row>
    <row r="447" spans="1:74">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row>
    <row r="448" spans="1:74">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row>
    <row r="449" spans="1:74">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row>
    <row r="450" spans="1:74">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row>
    <row r="451" spans="1:74">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row>
    <row r="452" spans="1:74">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row>
    <row r="453" spans="1:74">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row>
    <row r="454" spans="1:74">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row>
    <row r="455" spans="1:74">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row>
    <row r="456" spans="1:74">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row>
    <row r="457" spans="1:74">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row>
    <row r="458" spans="1:74">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row>
    <row r="459" spans="1:74">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row>
    <row r="460" spans="1:74">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row>
    <row r="461" spans="1:74">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row>
    <row r="462" spans="1:74">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row>
    <row r="463" spans="1:74">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row>
    <row r="464" spans="1:74">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row>
    <row r="465" spans="1:74">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row>
    <row r="466" spans="1:74">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row>
    <row r="467" spans="1:74">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row>
    <row r="468" spans="1:74">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row>
    <row r="469" spans="1:74">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row>
    <row r="470" spans="1:74">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row>
    <row r="471" spans="1:74">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row>
    <row r="472" spans="1:74">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row>
    <row r="473" spans="1:74">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row>
    <row r="474" spans="1:74">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row>
    <row r="475" spans="1:74">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row>
    <row r="476" spans="1:74">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row>
    <row r="477" spans="1:74">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row>
    <row r="478" spans="1:74">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row>
    <row r="479" spans="1:74">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row>
    <row r="480" spans="1:74">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row>
    <row r="481" spans="1:74">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row>
    <row r="482" spans="1:74">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row>
    <row r="483" spans="1:74">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row>
    <row r="484" spans="1:74">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row>
    <row r="485" spans="1:74">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row>
    <row r="486" spans="1:74">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row>
    <row r="487" spans="1:74">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row>
    <row r="488" spans="1:74">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row>
    <row r="489" spans="1:74">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row>
    <row r="490" spans="1:74">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row>
    <row r="491" spans="1:74">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row>
    <row r="492" spans="1:74">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row>
    <row r="493" spans="1:74">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row>
    <row r="494" spans="1:74">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row>
    <row r="495" spans="1:74">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row>
    <row r="496" spans="1:74">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row>
    <row r="497" spans="1:74">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row>
    <row r="498" spans="1:74">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row>
    <row r="499" spans="1:74">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row>
    <row r="500" spans="1:74">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row>
    <row r="501" spans="1:74">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row>
    <row r="502" spans="1:74">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row>
    <row r="503" spans="1:74">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row>
    <row r="504" spans="1:74">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row>
    <row r="505" spans="1:74">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row>
    <row r="506" spans="1:74">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row>
    <row r="507" spans="1:74">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row>
    <row r="508" spans="1:74">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row>
    <row r="509" spans="1:74">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row>
    <row r="510" spans="1:74">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row>
    <row r="511" spans="1:74">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row>
    <row r="512" spans="1:74">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row>
    <row r="513" spans="1:74">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row>
    <row r="514" spans="1:74">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row>
    <row r="515" spans="1:74">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row>
    <row r="516" spans="1:74">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row>
    <row r="517" spans="1:74">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row>
    <row r="518" spans="1:74">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row>
    <row r="519" spans="1:74">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row>
    <row r="520" spans="1:74">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row>
    <row r="521" spans="1:74">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row>
    <row r="522" spans="1:74">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row>
    <row r="523" spans="1:74">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row>
    <row r="524" spans="1:74">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row>
    <row r="525" spans="1:74">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row>
    <row r="526" spans="1:74">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row>
    <row r="527" spans="1:74">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row>
    <row r="528" spans="1:74">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row>
    <row r="529" spans="1:74">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row>
    <row r="530" spans="1:74">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row>
    <row r="531" spans="1:74">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row>
    <row r="532" spans="1:74">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row>
    <row r="533" spans="1:74">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row>
    <row r="534" spans="1:74">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row>
    <row r="535" spans="1:74">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row>
    <row r="536" spans="1:74">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row>
    <row r="537" spans="1:74">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row>
    <row r="538" spans="1:74">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row>
    <row r="539" spans="1:74">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row>
    <row r="540" spans="1:74">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row>
    <row r="541" spans="1:74">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row>
    <row r="542" spans="1:74">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row>
    <row r="543" spans="1:74">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row>
    <row r="544" spans="1:74">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row>
    <row r="545" spans="1:74">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row>
    <row r="546" spans="1:74">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row>
    <row r="547" spans="1:74">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row>
    <row r="548" spans="1:74">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row>
    <row r="549" spans="1:74">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row>
    <row r="550" spans="1:74">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row>
    <row r="551" spans="1:74">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row>
    <row r="552" spans="1:74">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row>
    <row r="553" spans="1:74">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row>
    <row r="554" spans="1:74">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row>
    <row r="555" spans="1:74">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row>
    <row r="556" spans="1:74">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row>
    <row r="557" spans="1:74">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row>
    <row r="558" spans="1:74">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row>
    <row r="559" spans="1:74">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row>
    <row r="560" spans="1:74">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row>
    <row r="561" spans="1:74">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row>
    <row r="562" spans="1:74">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row>
    <row r="563" spans="1:74">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row>
    <row r="564" spans="1:74">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row>
    <row r="565" spans="1:74">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row>
    <row r="566" spans="1:74">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row>
    <row r="567" spans="1:74">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row>
    <row r="568" spans="1:74">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row>
    <row r="569" spans="1:74">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row>
    <row r="570" spans="1:74">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row>
    <row r="571" spans="1:74">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row>
    <row r="572" spans="1:74">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row>
    <row r="573" spans="1:74">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row>
    <row r="574" spans="1:74">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row>
    <row r="575" spans="1:74">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row>
    <row r="576" spans="1:74">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row>
    <row r="577" spans="1:74">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row>
    <row r="578" spans="1:74">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row>
    <row r="579" spans="1:74">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row>
    <row r="580" spans="1:74">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row>
    <row r="581" spans="1:74">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row>
    <row r="582" spans="1:74">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row>
    <row r="583" spans="1:74">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row>
    <row r="584" spans="1:74">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row>
    <row r="585" spans="1:74">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row>
    <row r="586" spans="1:74">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row>
    <row r="587" spans="1:74">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row>
    <row r="588" spans="1:74">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row>
    <row r="589" spans="1:74">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row>
    <row r="590" spans="1:74">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row>
    <row r="591" spans="1:74">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row>
    <row r="592" spans="1:74">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row>
    <row r="593" spans="1:74">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row>
    <row r="594" spans="1:74">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row>
    <row r="595" spans="1:74">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row>
    <row r="596" spans="1:74">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row>
    <row r="597" spans="1:74">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row>
    <row r="598" spans="1:74">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row>
    <row r="599" spans="1:74">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row>
    <row r="600" spans="1:74">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row>
    <row r="601" spans="1:74">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row>
    <row r="602" spans="1:74">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row>
    <row r="603" spans="1:74">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row>
    <row r="604" spans="1:74">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row>
    <row r="605" spans="1:74">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row>
    <row r="606" spans="1:74">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row>
    <row r="607" spans="1:74">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row>
    <row r="608" spans="1:74">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row>
    <row r="609" spans="1:74">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row>
    <row r="610" spans="1:74">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row>
    <row r="611" spans="1:74">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row>
    <row r="612" spans="1:74">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row>
    <row r="613" spans="1:74">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row>
    <row r="614" spans="1:74">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row>
    <row r="615" spans="1:74">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row>
    <row r="616" spans="1:74">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row>
    <row r="617" spans="1:74">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row>
    <row r="618" spans="1:74">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row>
    <row r="619" spans="1:74">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row>
    <row r="620" spans="1:74">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row>
    <row r="621" spans="1:7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row>
  </sheetData>
  <sheetProtection formatCells="0" formatColumns="0" formatRows="0"/>
  <mergeCells count="174">
    <mergeCell ref="AF3:AI3"/>
    <mergeCell ref="AJ3:AM3"/>
    <mergeCell ref="V4:AA4"/>
    <mergeCell ref="AB4:AM5"/>
    <mergeCell ref="V5:AA5"/>
    <mergeCell ref="Y10:AA10"/>
    <mergeCell ref="AB10:AN11"/>
    <mergeCell ref="L11:S11"/>
    <mergeCell ref="T11:AA11"/>
    <mergeCell ref="V2:AA2"/>
    <mergeCell ref="AB2:AE2"/>
    <mergeCell ref="AF2:AI2"/>
    <mergeCell ref="AJ2:AM2"/>
    <mergeCell ref="V3:AA3"/>
    <mergeCell ref="AB3:AE3"/>
    <mergeCell ref="L15:S15"/>
    <mergeCell ref="T15:AA15"/>
    <mergeCell ref="A7:AN8"/>
    <mergeCell ref="A10:B11"/>
    <mergeCell ref="C10:K11"/>
    <mergeCell ref="L10:N10"/>
    <mergeCell ref="O10:P10"/>
    <mergeCell ref="Q10:S10"/>
    <mergeCell ref="T10:V10"/>
    <mergeCell ref="W10:X10"/>
    <mergeCell ref="AB12:AN20"/>
    <mergeCell ref="C13:J13"/>
    <mergeCell ref="D16:J16"/>
    <mergeCell ref="L16:S16"/>
    <mergeCell ref="T16:AA16"/>
    <mergeCell ref="C17:J17"/>
    <mergeCell ref="L17:S17"/>
    <mergeCell ref="T17:AA17"/>
    <mergeCell ref="L13:S13"/>
    <mergeCell ref="T13:AA13"/>
    <mergeCell ref="C32:J32"/>
    <mergeCell ref="L32:S32"/>
    <mergeCell ref="T32:AA32"/>
    <mergeCell ref="D33:J33"/>
    <mergeCell ref="L12:S12"/>
    <mergeCell ref="T12:AA12"/>
    <mergeCell ref="C14:J14"/>
    <mergeCell ref="L14:S14"/>
    <mergeCell ref="T14:AA14"/>
    <mergeCell ref="D15:J15"/>
    <mergeCell ref="D26:J26"/>
    <mergeCell ref="L26:S26"/>
    <mergeCell ref="T26:AA26"/>
    <mergeCell ref="D27:J27"/>
    <mergeCell ref="L27:S27"/>
    <mergeCell ref="T27:AA27"/>
    <mergeCell ref="L23:S23"/>
    <mergeCell ref="T23:AA23"/>
    <mergeCell ref="C18:J18"/>
    <mergeCell ref="L18:S18"/>
    <mergeCell ref="T18:AA18"/>
    <mergeCell ref="C19:J19"/>
    <mergeCell ref="L19:S19"/>
    <mergeCell ref="T19:AA19"/>
    <mergeCell ref="AC24:AI24"/>
    <mergeCell ref="AJ24:AK24"/>
    <mergeCell ref="AL24:AM24"/>
    <mergeCell ref="E25:J25"/>
    <mergeCell ref="A12:B20"/>
    <mergeCell ref="A21:B48"/>
    <mergeCell ref="C21:J21"/>
    <mergeCell ref="L21:S21"/>
    <mergeCell ref="T21:AA21"/>
    <mergeCell ref="E23:J23"/>
    <mergeCell ref="C20:K20"/>
    <mergeCell ref="L20:S20"/>
    <mergeCell ref="T20:AA20"/>
    <mergeCell ref="AC25:AI25"/>
    <mergeCell ref="AJ25:AK25"/>
    <mergeCell ref="AL25:AM25"/>
    <mergeCell ref="AC23:AI23"/>
    <mergeCell ref="AJ23:AK23"/>
    <mergeCell ref="AL23:AM23"/>
    <mergeCell ref="E24:J24"/>
    <mergeCell ref="L33:S33"/>
    <mergeCell ref="AC21:AM21"/>
    <mergeCell ref="D22:J22"/>
    <mergeCell ref="L22:S22"/>
    <mergeCell ref="T22:AA22"/>
    <mergeCell ref="AC22:AI22"/>
    <mergeCell ref="AJ22:AK22"/>
    <mergeCell ref="AL22:AM22"/>
    <mergeCell ref="L24:S24"/>
    <mergeCell ref="T24:AA24"/>
    <mergeCell ref="L28:S28"/>
    <mergeCell ref="T28:AA28"/>
    <mergeCell ref="AD28:AJ28"/>
    <mergeCell ref="D29:J29"/>
    <mergeCell ref="L29:S29"/>
    <mergeCell ref="T29:AA29"/>
    <mergeCell ref="AE29:AJ29"/>
    <mergeCell ref="AE35:AJ35"/>
    <mergeCell ref="AD30:AK30"/>
    <mergeCell ref="D31:J31"/>
    <mergeCell ref="L31:S31"/>
    <mergeCell ref="L25:S25"/>
    <mergeCell ref="T25:AA25"/>
    <mergeCell ref="T31:AA31"/>
    <mergeCell ref="AE31:AJ31"/>
    <mergeCell ref="AC27:AK27"/>
    <mergeCell ref="C28:J28"/>
    <mergeCell ref="D30:J30"/>
    <mergeCell ref="L30:S30"/>
    <mergeCell ref="T30:AA30"/>
    <mergeCell ref="AD36:AK36"/>
    <mergeCell ref="D37:J37"/>
    <mergeCell ref="L37:S37"/>
    <mergeCell ref="T37:AA37"/>
    <mergeCell ref="AE37:AJ37"/>
    <mergeCell ref="AC33:AK33"/>
    <mergeCell ref="D34:J34"/>
    <mergeCell ref="L34:S34"/>
    <mergeCell ref="T34:AA34"/>
    <mergeCell ref="AD34:AJ34"/>
    <mergeCell ref="T33:AA33"/>
    <mergeCell ref="D36:J36"/>
    <mergeCell ref="L36:S36"/>
    <mergeCell ref="T36:AA36"/>
    <mergeCell ref="D35:J35"/>
    <mergeCell ref="L35:S35"/>
    <mergeCell ref="T35:AA35"/>
    <mergeCell ref="D38:J38"/>
    <mergeCell ref="L38:S38"/>
    <mergeCell ref="T38:AA38"/>
    <mergeCell ref="D39:J39"/>
    <mergeCell ref="L39:S39"/>
    <mergeCell ref="T39:AA39"/>
    <mergeCell ref="T44:AA44"/>
    <mergeCell ref="C45:J45"/>
    <mergeCell ref="AJ45:AK45"/>
    <mergeCell ref="AC39:AM40"/>
    <mergeCell ref="D40:J40"/>
    <mergeCell ref="L40:S40"/>
    <mergeCell ref="T40:AA40"/>
    <mergeCell ref="D41:J41"/>
    <mergeCell ref="L41:S41"/>
    <mergeCell ref="T41:AA41"/>
    <mergeCell ref="D42:J42"/>
    <mergeCell ref="L42:S42"/>
    <mergeCell ref="T42:AA42"/>
    <mergeCell ref="AC42:AM42"/>
    <mergeCell ref="D43:J43"/>
    <mergeCell ref="L43:S43"/>
    <mergeCell ref="T43:AA43"/>
    <mergeCell ref="AC43:AM44"/>
    <mergeCell ref="C44:J44"/>
    <mergeCell ref="L44:S44"/>
    <mergeCell ref="B49:AN49"/>
    <mergeCell ref="B50:AN50"/>
    <mergeCell ref="B51:AN51"/>
    <mergeCell ref="B52:AN52"/>
    <mergeCell ref="B53:AN53"/>
    <mergeCell ref="L45:S45"/>
    <mergeCell ref="T45:AA45"/>
    <mergeCell ref="AC45:AI45"/>
    <mergeCell ref="AJ46:AK46"/>
    <mergeCell ref="AJ47:AK47"/>
    <mergeCell ref="C48:K48"/>
    <mergeCell ref="L48:S48"/>
    <mergeCell ref="T48:AA48"/>
    <mergeCell ref="AC48:AN48"/>
    <mergeCell ref="C46:J46"/>
    <mergeCell ref="L46:S46"/>
    <mergeCell ref="T46:AA46"/>
    <mergeCell ref="AC46:AI46"/>
    <mergeCell ref="C47:J47"/>
    <mergeCell ref="L47:S47"/>
    <mergeCell ref="T47:AA47"/>
    <mergeCell ref="AC47:AI47"/>
  </mergeCells>
  <phoneticPr fontId="2"/>
  <dataValidations count="2">
    <dataValidation type="list" allowBlank="1" showInputMessage="1" showErrorMessage="1" sqref="AB3:AE3 JW3:JZ3 TS3:TV3 ADO3:ADR3 ANK3:ANN3 AXG3:AXJ3 BHC3:BHF3 BQY3:BRB3 CAU3:CAX3 CKQ3:CKT3 CUM3:CUP3 DEI3:DEL3 DOE3:DOH3 DYA3:DYD3 EHW3:EHZ3 ERS3:ERV3 FBO3:FBR3 FLK3:FLN3 FVG3:FVJ3 GFC3:GFF3 GOY3:GPB3 GYU3:GYX3 HIQ3:HIT3 HSM3:HSP3 ICI3:ICL3 IME3:IMH3 IWA3:IWD3 JFW3:JFZ3 JPS3:JPV3 JZO3:JZR3 KJK3:KJN3 KTG3:KTJ3 LDC3:LDF3 LMY3:LNB3 LWU3:LWX3 MGQ3:MGT3 MQM3:MQP3 NAI3:NAL3 NKE3:NKH3 NUA3:NUD3 ODW3:ODZ3 ONS3:ONV3 OXO3:OXR3 PHK3:PHN3 PRG3:PRJ3 QBC3:QBF3 QKY3:QLB3 QUU3:QUX3 REQ3:RET3 ROM3:ROP3 RYI3:RYL3 SIE3:SIH3 SSA3:SSD3 TBW3:TBZ3 TLS3:TLV3 TVO3:TVR3 UFK3:UFN3 UPG3:UPJ3 UZC3:UZF3 VIY3:VJB3 VSU3:VSX3 WCQ3:WCT3 WMM3:WMP3 WWI3:WWL3 AB65539:AE65539 JW65539:JZ65539 TS65539:TV65539 ADO65539:ADR65539 ANK65539:ANN65539 AXG65539:AXJ65539 BHC65539:BHF65539 BQY65539:BRB65539 CAU65539:CAX65539 CKQ65539:CKT65539 CUM65539:CUP65539 DEI65539:DEL65539 DOE65539:DOH65539 DYA65539:DYD65539 EHW65539:EHZ65539 ERS65539:ERV65539 FBO65539:FBR65539 FLK65539:FLN65539 FVG65539:FVJ65539 GFC65539:GFF65539 GOY65539:GPB65539 GYU65539:GYX65539 HIQ65539:HIT65539 HSM65539:HSP65539 ICI65539:ICL65539 IME65539:IMH65539 IWA65539:IWD65539 JFW65539:JFZ65539 JPS65539:JPV65539 JZO65539:JZR65539 KJK65539:KJN65539 KTG65539:KTJ65539 LDC65539:LDF65539 LMY65539:LNB65539 LWU65539:LWX65539 MGQ65539:MGT65539 MQM65539:MQP65539 NAI65539:NAL65539 NKE65539:NKH65539 NUA65539:NUD65539 ODW65539:ODZ65539 ONS65539:ONV65539 OXO65539:OXR65539 PHK65539:PHN65539 PRG65539:PRJ65539 QBC65539:QBF65539 QKY65539:QLB65539 QUU65539:QUX65539 REQ65539:RET65539 ROM65539:ROP65539 RYI65539:RYL65539 SIE65539:SIH65539 SSA65539:SSD65539 TBW65539:TBZ65539 TLS65539:TLV65539 TVO65539:TVR65539 UFK65539:UFN65539 UPG65539:UPJ65539 UZC65539:UZF65539 VIY65539:VJB65539 VSU65539:VSX65539 WCQ65539:WCT65539 WMM65539:WMP65539 WWI65539:WWL65539 AB131075:AE131075 JW131075:JZ131075 TS131075:TV131075 ADO131075:ADR131075 ANK131075:ANN131075 AXG131075:AXJ131075 BHC131075:BHF131075 BQY131075:BRB131075 CAU131075:CAX131075 CKQ131075:CKT131075 CUM131075:CUP131075 DEI131075:DEL131075 DOE131075:DOH131075 DYA131075:DYD131075 EHW131075:EHZ131075 ERS131075:ERV131075 FBO131075:FBR131075 FLK131075:FLN131075 FVG131075:FVJ131075 GFC131075:GFF131075 GOY131075:GPB131075 GYU131075:GYX131075 HIQ131075:HIT131075 HSM131075:HSP131075 ICI131075:ICL131075 IME131075:IMH131075 IWA131075:IWD131075 JFW131075:JFZ131075 JPS131075:JPV131075 JZO131075:JZR131075 KJK131075:KJN131075 KTG131075:KTJ131075 LDC131075:LDF131075 LMY131075:LNB131075 LWU131075:LWX131075 MGQ131075:MGT131075 MQM131075:MQP131075 NAI131075:NAL131075 NKE131075:NKH131075 NUA131075:NUD131075 ODW131075:ODZ131075 ONS131075:ONV131075 OXO131075:OXR131075 PHK131075:PHN131075 PRG131075:PRJ131075 QBC131075:QBF131075 QKY131075:QLB131075 QUU131075:QUX131075 REQ131075:RET131075 ROM131075:ROP131075 RYI131075:RYL131075 SIE131075:SIH131075 SSA131075:SSD131075 TBW131075:TBZ131075 TLS131075:TLV131075 TVO131075:TVR131075 UFK131075:UFN131075 UPG131075:UPJ131075 UZC131075:UZF131075 VIY131075:VJB131075 VSU131075:VSX131075 WCQ131075:WCT131075 WMM131075:WMP131075 WWI131075:WWL131075 AB196611:AE196611 JW196611:JZ196611 TS196611:TV196611 ADO196611:ADR196611 ANK196611:ANN196611 AXG196611:AXJ196611 BHC196611:BHF196611 BQY196611:BRB196611 CAU196611:CAX196611 CKQ196611:CKT196611 CUM196611:CUP196611 DEI196611:DEL196611 DOE196611:DOH196611 DYA196611:DYD196611 EHW196611:EHZ196611 ERS196611:ERV196611 FBO196611:FBR196611 FLK196611:FLN196611 FVG196611:FVJ196611 GFC196611:GFF196611 GOY196611:GPB196611 GYU196611:GYX196611 HIQ196611:HIT196611 HSM196611:HSP196611 ICI196611:ICL196611 IME196611:IMH196611 IWA196611:IWD196611 JFW196611:JFZ196611 JPS196611:JPV196611 JZO196611:JZR196611 KJK196611:KJN196611 KTG196611:KTJ196611 LDC196611:LDF196611 LMY196611:LNB196611 LWU196611:LWX196611 MGQ196611:MGT196611 MQM196611:MQP196611 NAI196611:NAL196611 NKE196611:NKH196611 NUA196611:NUD196611 ODW196611:ODZ196611 ONS196611:ONV196611 OXO196611:OXR196611 PHK196611:PHN196611 PRG196611:PRJ196611 QBC196611:QBF196611 QKY196611:QLB196611 QUU196611:QUX196611 REQ196611:RET196611 ROM196611:ROP196611 RYI196611:RYL196611 SIE196611:SIH196611 SSA196611:SSD196611 TBW196611:TBZ196611 TLS196611:TLV196611 TVO196611:TVR196611 UFK196611:UFN196611 UPG196611:UPJ196611 UZC196611:UZF196611 VIY196611:VJB196611 VSU196611:VSX196611 WCQ196611:WCT196611 WMM196611:WMP196611 WWI196611:WWL196611 AB262147:AE262147 JW262147:JZ262147 TS262147:TV262147 ADO262147:ADR262147 ANK262147:ANN262147 AXG262147:AXJ262147 BHC262147:BHF262147 BQY262147:BRB262147 CAU262147:CAX262147 CKQ262147:CKT262147 CUM262147:CUP262147 DEI262147:DEL262147 DOE262147:DOH262147 DYA262147:DYD262147 EHW262147:EHZ262147 ERS262147:ERV262147 FBO262147:FBR262147 FLK262147:FLN262147 FVG262147:FVJ262147 GFC262147:GFF262147 GOY262147:GPB262147 GYU262147:GYX262147 HIQ262147:HIT262147 HSM262147:HSP262147 ICI262147:ICL262147 IME262147:IMH262147 IWA262147:IWD262147 JFW262147:JFZ262147 JPS262147:JPV262147 JZO262147:JZR262147 KJK262147:KJN262147 KTG262147:KTJ262147 LDC262147:LDF262147 LMY262147:LNB262147 LWU262147:LWX262147 MGQ262147:MGT262147 MQM262147:MQP262147 NAI262147:NAL262147 NKE262147:NKH262147 NUA262147:NUD262147 ODW262147:ODZ262147 ONS262147:ONV262147 OXO262147:OXR262147 PHK262147:PHN262147 PRG262147:PRJ262147 QBC262147:QBF262147 QKY262147:QLB262147 QUU262147:QUX262147 REQ262147:RET262147 ROM262147:ROP262147 RYI262147:RYL262147 SIE262147:SIH262147 SSA262147:SSD262147 TBW262147:TBZ262147 TLS262147:TLV262147 TVO262147:TVR262147 UFK262147:UFN262147 UPG262147:UPJ262147 UZC262147:UZF262147 VIY262147:VJB262147 VSU262147:VSX262147 WCQ262147:WCT262147 WMM262147:WMP262147 WWI262147:WWL262147 AB327683:AE327683 JW327683:JZ327683 TS327683:TV327683 ADO327683:ADR327683 ANK327683:ANN327683 AXG327683:AXJ327683 BHC327683:BHF327683 BQY327683:BRB327683 CAU327683:CAX327683 CKQ327683:CKT327683 CUM327683:CUP327683 DEI327683:DEL327683 DOE327683:DOH327683 DYA327683:DYD327683 EHW327683:EHZ327683 ERS327683:ERV327683 FBO327683:FBR327683 FLK327683:FLN327683 FVG327683:FVJ327683 GFC327683:GFF327683 GOY327683:GPB327683 GYU327683:GYX327683 HIQ327683:HIT327683 HSM327683:HSP327683 ICI327683:ICL327683 IME327683:IMH327683 IWA327683:IWD327683 JFW327683:JFZ327683 JPS327683:JPV327683 JZO327683:JZR327683 KJK327683:KJN327683 KTG327683:KTJ327683 LDC327683:LDF327683 LMY327683:LNB327683 LWU327683:LWX327683 MGQ327683:MGT327683 MQM327683:MQP327683 NAI327683:NAL327683 NKE327683:NKH327683 NUA327683:NUD327683 ODW327683:ODZ327683 ONS327683:ONV327683 OXO327683:OXR327683 PHK327683:PHN327683 PRG327683:PRJ327683 QBC327683:QBF327683 QKY327683:QLB327683 QUU327683:QUX327683 REQ327683:RET327683 ROM327683:ROP327683 RYI327683:RYL327683 SIE327683:SIH327683 SSA327683:SSD327683 TBW327683:TBZ327683 TLS327683:TLV327683 TVO327683:TVR327683 UFK327683:UFN327683 UPG327683:UPJ327683 UZC327683:UZF327683 VIY327683:VJB327683 VSU327683:VSX327683 WCQ327683:WCT327683 WMM327683:WMP327683 WWI327683:WWL327683 AB393219:AE393219 JW393219:JZ393219 TS393219:TV393219 ADO393219:ADR393219 ANK393219:ANN393219 AXG393219:AXJ393219 BHC393219:BHF393219 BQY393219:BRB393219 CAU393219:CAX393219 CKQ393219:CKT393219 CUM393219:CUP393219 DEI393219:DEL393219 DOE393219:DOH393219 DYA393219:DYD393219 EHW393219:EHZ393219 ERS393219:ERV393219 FBO393219:FBR393219 FLK393219:FLN393219 FVG393219:FVJ393219 GFC393219:GFF393219 GOY393219:GPB393219 GYU393219:GYX393219 HIQ393219:HIT393219 HSM393219:HSP393219 ICI393219:ICL393219 IME393219:IMH393219 IWA393219:IWD393219 JFW393219:JFZ393219 JPS393219:JPV393219 JZO393219:JZR393219 KJK393219:KJN393219 KTG393219:KTJ393219 LDC393219:LDF393219 LMY393219:LNB393219 LWU393219:LWX393219 MGQ393219:MGT393219 MQM393219:MQP393219 NAI393219:NAL393219 NKE393219:NKH393219 NUA393219:NUD393219 ODW393219:ODZ393219 ONS393219:ONV393219 OXO393219:OXR393219 PHK393219:PHN393219 PRG393219:PRJ393219 QBC393219:QBF393219 QKY393219:QLB393219 QUU393219:QUX393219 REQ393219:RET393219 ROM393219:ROP393219 RYI393219:RYL393219 SIE393219:SIH393219 SSA393219:SSD393219 TBW393219:TBZ393219 TLS393219:TLV393219 TVO393219:TVR393219 UFK393219:UFN393219 UPG393219:UPJ393219 UZC393219:UZF393219 VIY393219:VJB393219 VSU393219:VSX393219 WCQ393219:WCT393219 WMM393219:WMP393219 WWI393219:WWL393219 AB458755:AE458755 JW458755:JZ458755 TS458755:TV458755 ADO458755:ADR458755 ANK458755:ANN458755 AXG458755:AXJ458755 BHC458755:BHF458755 BQY458755:BRB458755 CAU458755:CAX458755 CKQ458755:CKT458755 CUM458755:CUP458755 DEI458755:DEL458755 DOE458755:DOH458755 DYA458755:DYD458755 EHW458755:EHZ458755 ERS458755:ERV458755 FBO458755:FBR458755 FLK458755:FLN458755 FVG458755:FVJ458755 GFC458755:GFF458755 GOY458755:GPB458755 GYU458755:GYX458755 HIQ458755:HIT458755 HSM458755:HSP458755 ICI458755:ICL458755 IME458755:IMH458755 IWA458755:IWD458755 JFW458755:JFZ458755 JPS458755:JPV458755 JZO458755:JZR458755 KJK458755:KJN458755 KTG458755:KTJ458755 LDC458755:LDF458755 LMY458755:LNB458755 LWU458755:LWX458755 MGQ458755:MGT458755 MQM458755:MQP458755 NAI458755:NAL458755 NKE458755:NKH458755 NUA458755:NUD458755 ODW458755:ODZ458755 ONS458755:ONV458755 OXO458755:OXR458755 PHK458755:PHN458755 PRG458755:PRJ458755 QBC458755:QBF458755 QKY458755:QLB458755 QUU458755:QUX458755 REQ458755:RET458755 ROM458755:ROP458755 RYI458755:RYL458755 SIE458755:SIH458755 SSA458755:SSD458755 TBW458755:TBZ458755 TLS458755:TLV458755 TVO458755:TVR458755 UFK458755:UFN458755 UPG458755:UPJ458755 UZC458755:UZF458755 VIY458755:VJB458755 VSU458755:VSX458755 WCQ458755:WCT458755 WMM458755:WMP458755 WWI458755:WWL458755 AB524291:AE524291 JW524291:JZ524291 TS524291:TV524291 ADO524291:ADR524291 ANK524291:ANN524291 AXG524291:AXJ524291 BHC524291:BHF524291 BQY524291:BRB524291 CAU524291:CAX524291 CKQ524291:CKT524291 CUM524291:CUP524291 DEI524291:DEL524291 DOE524291:DOH524291 DYA524291:DYD524291 EHW524291:EHZ524291 ERS524291:ERV524291 FBO524291:FBR524291 FLK524291:FLN524291 FVG524291:FVJ524291 GFC524291:GFF524291 GOY524291:GPB524291 GYU524291:GYX524291 HIQ524291:HIT524291 HSM524291:HSP524291 ICI524291:ICL524291 IME524291:IMH524291 IWA524291:IWD524291 JFW524291:JFZ524291 JPS524291:JPV524291 JZO524291:JZR524291 KJK524291:KJN524291 KTG524291:KTJ524291 LDC524291:LDF524291 LMY524291:LNB524291 LWU524291:LWX524291 MGQ524291:MGT524291 MQM524291:MQP524291 NAI524291:NAL524291 NKE524291:NKH524291 NUA524291:NUD524291 ODW524291:ODZ524291 ONS524291:ONV524291 OXO524291:OXR524291 PHK524291:PHN524291 PRG524291:PRJ524291 QBC524291:QBF524291 QKY524291:QLB524291 QUU524291:QUX524291 REQ524291:RET524291 ROM524291:ROP524291 RYI524291:RYL524291 SIE524291:SIH524291 SSA524291:SSD524291 TBW524291:TBZ524291 TLS524291:TLV524291 TVO524291:TVR524291 UFK524291:UFN524291 UPG524291:UPJ524291 UZC524291:UZF524291 VIY524291:VJB524291 VSU524291:VSX524291 WCQ524291:WCT524291 WMM524291:WMP524291 WWI524291:WWL524291 AB589827:AE589827 JW589827:JZ589827 TS589827:TV589827 ADO589827:ADR589827 ANK589827:ANN589827 AXG589827:AXJ589827 BHC589827:BHF589827 BQY589827:BRB589827 CAU589827:CAX589827 CKQ589827:CKT589827 CUM589827:CUP589827 DEI589827:DEL589827 DOE589827:DOH589827 DYA589827:DYD589827 EHW589827:EHZ589827 ERS589827:ERV589827 FBO589827:FBR589827 FLK589827:FLN589827 FVG589827:FVJ589827 GFC589827:GFF589827 GOY589827:GPB589827 GYU589827:GYX589827 HIQ589827:HIT589827 HSM589827:HSP589827 ICI589827:ICL589827 IME589827:IMH589827 IWA589827:IWD589827 JFW589827:JFZ589827 JPS589827:JPV589827 JZO589827:JZR589827 KJK589827:KJN589827 KTG589827:KTJ589827 LDC589827:LDF589827 LMY589827:LNB589827 LWU589827:LWX589827 MGQ589827:MGT589827 MQM589827:MQP589827 NAI589827:NAL589827 NKE589827:NKH589827 NUA589827:NUD589827 ODW589827:ODZ589827 ONS589827:ONV589827 OXO589827:OXR589827 PHK589827:PHN589827 PRG589827:PRJ589827 QBC589827:QBF589827 QKY589827:QLB589827 QUU589827:QUX589827 REQ589827:RET589827 ROM589827:ROP589827 RYI589827:RYL589827 SIE589827:SIH589827 SSA589827:SSD589827 TBW589827:TBZ589827 TLS589827:TLV589827 TVO589827:TVR589827 UFK589827:UFN589827 UPG589827:UPJ589827 UZC589827:UZF589827 VIY589827:VJB589827 VSU589827:VSX589827 WCQ589827:WCT589827 WMM589827:WMP589827 WWI589827:WWL589827 AB655363:AE655363 JW655363:JZ655363 TS655363:TV655363 ADO655363:ADR655363 ANK655363:ANN655363 AXG655363:AXJ655363 BHC655363:BHF655363 BQY655363:BRB655363 CAU655363:CAX655363 CKQ655363:CKT655363 CUM655363:CUP655363 DEI655363:DEL655363 DOE655363:DOH655363 DYA655363:DYD655363 EHW655363:EHZ655363 ERS655363:ERV655363 FBO655363:FBR655363 FLK655363:FLN655363 FVG655363:FVJ655363 GFC655363:GFF655363 GOY655363:GPB655363 GYU655363:GYX655363 HIQ655363:HIT655363 HSM655363:HSP655363 ICI655363:ICL655363 IME655363:IMH655363 IWA655363:IWD655363 JFW655363:JFZ655363 JPS655363:JPV655363 JZO655363:JZR655363 KJK655363:KJN655363 KTG655363:KTJ655363 LDC655363:LDF655363 LMY655363:LNB655363 LWU655363:LWX655363 MGQ655363:MGT655363 MQM655363:MQP655363 NAI655363:NAL655363 NKE655363:NKH655363 NUA655363:NUD655363 ODW655363:ODZ655363 ONS655363:ONV655363 OXO655363:OXR655363 PHK655363:PHN655363 PRG655363:PRJ655363 QBC655363:QBF655363 QKY655363:QLB655363 QUU655363:QUX655363 REQ655363:RET655363 ROM655363:ROP655363 RYI655363:RYL655363 SIE655363:SIH655363 SSA655363:SSD655363 TBW655363:TBZ655363 TLS655363:TLV655363 TVO655363:TVR655363 UFK655363:UFN655363 UPG655363:UPJ655363 UZC655363:UZF655363 VIY655363:VJB655363 VSU655363:VSX655363 WCQ655363:WCT655363 WMM655363:WMP655363 WWI655363:WWL655363 AB720899:AE720899 JW720899:JZ720899 TS720899:TV720899 ADO720899:ADR720899 ANK720899:ANN720899 AXG720899:AXJ720899 BHC720899:BHF720899 BQY720899:BRB720899 CAU720899:CAX720899 CKQ720899:CKT720899 CUM720899:CUP720899 DEI720899:DEL720899 DOE720899:DOH720899 DYA720899:DYD720899 EHW720899:EHZ720899 ERS720899:ERV720899 FBO720899:FBR720899 FLK720899:FLN720899 FVG720899:FVJ720899 GFC720899:GFF720899 GOY720899:GPB720899 GYU720899:GYX720899 HIQ720899:HIT720899 HSM720899:HSP720899 ICI720899:ICL720899 IME720899:IMH720899 IWA720899:IWD720899 JFW720899:JFZ720899 JPS720899:JPV720899 JZO720899:JZR720899 KJK720899:KJN720899 KTG720899:KTJ720899 LDC720899:LDF720899 LMY720899:LNB720899 LWU720899:LWX720899 MGQ720899:MGT720899 MQM720899:MQP720899 NAI720899:NAL720899 NKE720899:NKH720899 NUA720899:NUD720899 ODW720899:ODZ720899 ONS720899:ONV720899 OXO720899:OXR720899 PHK720899:PHN720899 PRG720899:PRJ720899 QBC720899:QBF720899 QKY720899:QLB720899 QUU720899:QUX720899 REQ720899:RET720899 ROM720899:ROP720899 RYI720899:RYL720899 SIE720899:SIH720899 SSA720899:SSD720899 TBW720899:TBZ720899 TLS720899:TLV720899 TVO720899:TVR720899 UFK720899:UFN720899 UPG720899:UPJ720899 UZC720899:UZF720899 VIY720899:VJB720899 VSU720899:VSX720899 WCQ720899:WCT720899 WMM720899:WMP720899 WWI720899:WWL720899 AB786435:AE786435 JW786435:JZ786435 TS786435:TV786435 ADO786435:ADR786435 ANK786435:ANN786435 AXG786435:AXJ786435 BHC786435:BHF786435 BQY786435:BRB786435 CAU786435:CAX786435 CKQ786435:CKT786435 CUM786435:CUP786435 DEI786435:DEL786435 DOE786435:DOH786435 DYA786435:DYD786435 EHW786435:EHZ786435 ERS786435:ERV786435 FBO786435:FBR786435 FLK786435:FLN786435 FVG786435:FVJ786435 GFC786435:GFF786435 GOY786435:GPB786435 GYU786435:GYX786435 HIQ786435:HIT786435 HSM786435:HSP786435 ICI786435:ICL786435 IME786435:IMH786435 IWA786435:IWD786435 JFW786435:JFZ786435 JPS786435:JPV786435 JZO786435:JZR786435 KJK786435:KJN786435 KTG786435:KTJ786435 LDC786435:LDF786435 LMY786435:LNB786435 LWU786435:LWX786435 MGQ786435:MGT786435 MQM786435:MQP786435 NAI786435:NAL786435 NKE786435:NKH786435 NUA786435:NUD786435 ODW786435:ODZ786435 ONS786435:ONV786435 OXO786435:OXR786435 PHK786435:PHN786435 PRG786435:PRJ786435 QBC786435:QBF786435 QKY786435:QLB786435 QUU786435:QUX786435 REQ786435:RET786435 ROM786435:ROP786435 RYI786435:RYL786435 SIE786435:SIH786435 SSA786435:SSD786435 TBW786435:TBZ786435 TLS786435:TLV786435 TVO786435:TVR786435 UFK786435:UFN786435 UPG786435:UPJ786435 UZC786435:UZF786435 VIY786435:VJB786435 VSU786435:VSX786435 WCQ786435:WCT786435 WMM786435:WMP786435 WWI786435:WWL786435 AB851971:AE851971 JW851971:JZ851971 TS851971:TV851971 ADO851971:ADR851971 ANK851971:ANN851971 AXG851971:AXJ851971 BHC851971:BHF851971 BQY851971:BRB851971 CAU851971:CAX851971 CKQ851971:CKT851971 CUM851971:CUP851971 DEI851971:DEL851971 DOE851971:DOH851971 DYA851971:DYD851971 EHW851971:EHZ851971 ERS851971:ERV851971 FBO851971:FBR851971 FLK851971:FLN851971 FVG851971:FVJ851971 GFC851971:GFF851971 GOY851971:GPB851971 GYU851971:GYX851971 HIQ851971:HIT851971 HSM851971:HSP851971 ICI851971:ICL851971 IME851971:IMH851971 IWA851971:IWD851971 JFW851971:JFZ851971 JPS851971:JPV851971 JZO851971:JZR851971 KJK851971:KJN851971 KTG851971:KTJ851971 LDC851971:LDF851971 LMY851971:LNB851971 LWU851971:LWX851971 MGQ851971:MGT851971 MQM851971:MQP851971 NAI851971:NAL851971 NKE851971:NKH851971 NUA851971:NUD851971 ODW851971:ODZ851971 ONS851971:ONV851971 OXO851971:OXR851971 PHK851971:PHN851971 PRG851971:PRJ851971 QBC851971:QBF851971 QKY851971:QLB851971 QUU851971:QUX851971 REQ851971:RET851971 ROM851971:ROP851971 RYI851971:RYL851971 SIE851971:SIH851971 SSA851971:SSD851971 TBW851971:TBZ851971 TLS851971:TLV851971 TVO851971:TVR851971 UFK851971:UFN851971 UPG851971:UPJ851971 UZC851971:UZF851971 VIY851971:VJB851971 VSU851971:VSX851971 WCQ851971:WCT851971 WMM851971:WMP851971 WWI851971:WWL851971 AB917507:AE917507 JW917507:JZ917507 TS917507:TV917507 ADO917507:ADR917507 ANK917507:ANN917507 AXG917507:AXJ917507 BHC917507:BHF917507 BQY917507:BRB917507 CAU917507:CAX917507 CKQ917507:CKT917507 CUM917507:CUP917507 DEI917507:DEL917507 DOE917507:DOH917507 DYA917507:DYD917507 EHW917507:EHZ917507 ERS917507:ERV917507 FBO917507:FBR917507 FLK917507:FLN917507 FVG917507:FVJ917507 GFC917507:GFF917507 GOY917507:GPB917507 GYU917507:GYX917507 HIQ917507:HIT917507 HSM917507:HSP917507 ICI917507:ICL917507 IME917507:IMH917507 IWA917507:IWD917507 JFW917507:JFZ917507 JPS917507:JPV917507 JZO917507:JZR917507 KJK917507:KJN917507 KTG917507:KTJ917507 LDC917507:LDF917507 LMY917507:LNB917507 LWU917507:LWX917507 MGQ917507:MGT917507 MQM917507:MQP917507 NAI917507:NAL917507 NKE917507:NKH917507 NUA917507:NUD917507 ODW917507:ODZ917507 ONS917507:ONV917507 OXO917507:OXR917507 PHK917507:PHN917507 PRG917507:PRJ917507 QBC917507:QBF917507 QKY917507:QLB917507 QUU917507:QUX917507 REQ917507:RET917507 ROM917507:ROP917507 RYI917507:RYL917507 SIE917507:SIH917507 SSA917507:SSD917507 TBW917507:TBZ917507 TLS917507:TLV917507 TVO917507:TVR917507 UFK917507:UFN917507 UPG917507:UPJ917507 UZC917507:UZF917507 VIY917507:VJB917507 VSU917507:VSX917507 WCQ917507:WCT917507 WMM917507:WMP917507 WWI917507:WWL917507 AB983043:AE983043 JW983043:JZ983043 TS983043:TV983043 ADO983043:ADR983043 ANK983043:ANN983043 AXG983043:AXJ983043 BHC983043:BHF983043 BQY983043:BRB983043 CAU983043:CAX983043 CKQ983043:CKT983043 CUM983043:CUP983043 DEI983043:DEL983043 DOE983043:DOH983043 DYA983043:DYD983043 EHW983043:EHZ983043 ERS983043:ERV983043 FBO983043:FBR983043 FLK983043:FLN983043 FVG983043:FVJ983043 GFC983043:GFF983043 GOY983043:GPB983043 GYU983043:GYX983043 HIQ983043:HIT983043 HSM983043:HSP983043 ICI983043:ICL983043 IME983043:IMH983043 IWA983043:IWD983043 JFW983043:JFZ983043 JPS983043:JPV983043 JZO983043:JZR983043 KJK983043:KJN983043 KTG983043:KTJ983043 LDC983043:LDF983043 LMY983043:LNB983043 LWU983043:LWX983043 MGQ983043:MGT983043 MQM983043:MQP983043 NAI983043:NAL983043 NKE983043:NKH983043 NUA983043:NUD983043 ODW983043:ODZ983043 ONS983043:ONV983043 OXO983043:OXR983043 PHK983043:PHN983043 PRG983043:PRJ983043 QBC983043:QBF983043 QKY983043:QLB983043 QUU983043:QUX983043 REQ983043:RET983043 ROM983043:ROP983043 RYI983043:RYL983043 SIE983043:SIH983043 SSA983043:SSD983043 TBW983043:TBZ983043 TLS983043:TLV983043 TVO983043:TVR983043 UFK983043:UFN983043 UPG983043:UPJ983043 UZC983043:UZF983043 VIY983043:VJB983043 VSU983043:VSX983043 WCQ983043:WCT983043 WMM983043:WMP983043 WWI983043:WWL983043" xr:uid="{00000000-0002-0000-1000-000000000000}">
      <formula1>" ,共済,健保,国保,学校,社福,医療法人,社団,財団,医師会,その他,個人,会社"</formula1>
    </dataValidation>
    <dataValidation type="list" allowBlank="1" showInputMessage="1" showErrorMessage="1" sqref="AF3:AI3 KA3:KD3 TW3:TZ3 ADS3:ADV3 ANO3:ANR3 AXK3:AXN3 BHG3:BHJ3 BRC3:BRF3 CAY3:CBB3 CKU3:CKX3 CUQ3:CUT3 DEM3:DEP3 DOI3:DOL3 DYE3:DYH3 EIA3:EID3 ERW3:ERZ3 FBS3:FBV3 FLO3:FLR3 FVK3:FVN3 GFG3:GFJ3 GPC3:GPF3 GYY3:GZB3 HIU3:HIX3 HSQ3:HST3 ICM3:ICP3 IMI3:IML3 IWE3:IWH3 JGA3:JGD3 JPW3:JPZ3 JZS3:JZV3 KJO3:KJR3 KTK3:KTN3 LDG3:LDJ3 LNC3:LNF3 LWY3:LXB3 MGU3:MGX3 MQQ3:MQT3 NAM3:NAP3 NKI3:NKL3 NUE3:NUH3 OEA3:OED3 ONW3:ONZ3 OXS3:OXV3 PHO3:PHR3 PRK3:PRN3 QBG3:QBJ3 QLC3:QLF3 QUY3:QVB3 REU3:REX3 ROQ3:ROT3 RYM3:RYP3 SII3:SIL3 SSE3:SSH3 TCA3:TCD3 TLW3:TLZ3 TVS3:TVV3 UFO3:UFR3 UPK3:UPN3 UZG3:UZJ3 VJC3:VJF3 VSY3:VTB3 WCU3:WCX3 WMQ3:WMT3 WWM3:WWP3 AF65539:AI65539 KA65539:KD65539 TW65539:TZ65539 ADS65539:ADV65539 ANO65539:ANR65539 AXK65539:AXN65539 BHG65539:BHJ65539 BRC65539:BRF65539 CAY65539:CBB65539 CKU65539:CKX65539 CUQ65539:CUT65539 DEM65539:DEP65539 DOI65539:DOL65539 DYE65539:DYH65539 EIA65539:EID65539 ERW65539:ERZ65539 FBS65539:FBV65539 FLO65539:FLR65539 FVK65539:FVN65539 GFG65539:GFJ65539 GPC65539:GPF65539 GYY65539:GZB65539 HIU65539:HIX65539 HSQ65539:HST65539 ICM65539:ICP65539 IMI65539:IML65539 IWE65539:IWH65539 JGA65539:JGD65539 JPW65539:JPZ65539 JZS65539:JZV65539 KJO65539:KJR65539 KTK65539:KTN65539 LDG65539:LDJ65539 LNC65539:LNF65539 LWY65539:LXB65539 MGU65539:MGX65539 MQQ65539:MQT65539 NAM65539:NAP65539 NKI65539:NKL65539 NUE65539:NUH65539 OEA65539:OED65539 ONW65539:ONZ65539 OXS65539:OXV65539 PHO65539:PHR65539 PRK65539:PRN65539 QBG65539:QBJ65539 QLC65539:QLF65539 QUY65539:QVB65539 REU65539:REX65539 ROQ65539:ROT65539 RYM65539:RYP65539 SII65539:SIL65539 SSE65539:SSH65539 TCA65539:TCD65539 TLW65539:TLZ65539 TVS65539:TVV65539 UFO65539:UFR65539 UPK65539:UPN65539 UZG65539:UZJ65539 VJC65539:VJF65539 VSY65539:VTB65539 WCU65539:WCX65539 WMQ65539:WMT65539 WWM65539:WWP65539 AF131075:AI131075 KA131075:KD131075 TW131075:TZ131075 ADS131075:ADV131075 ANO131075:ANR131075 AXK131075:AXN131075 BHG131075:BHJ131075 BRC131075:BRF131075 CAY131075:CBB131075 CKU131075:CKX131075 CUQ131075:CUT131075 DEM131075:DEP131075 DOI131075:DOL131075 DYE131075:DYH131075 EIA131075:EID131075 ERW131075:ERZ131075 FBS131075:FBV131075 FLO131075:FLR131075 FVK131075:FVN131075 GFG131075:GFJ131075 GPC131075:GPF131075 GYY131075:GZB131075 HIU131075:HIX131075 HSQ131075:HST131075 ICM131075:ICP131075 IMI131075:IML131075 IWE131075:IWH131075 JGA131075:JGD131075 JPW131075:JPZ131075 JZS131075:JZV131075 KJO131075:KJR131075 KTK131075:KTN131075 LDG131075:LDJ131075 LNC131075:LNF131075 LWY131075:LXB131075 MGU131075:MGX131075 MQQ131075:MQT131075 NAM131075:NAP131075 NKI131075:NKL131075 NUE131075:NUH131075 OEA131075:OED131075 ONW131075:ONZ131075 OXS131075:OXV131075 PHO131075:PHR131075 PRK131075:PRN131075 QBG131075:QBJ131075 QLC131075:QLF131075 QUY131075:QVB131075 REU131075:REX131075 ROQ131075:ROT131075 RYM131075:RYP131075 SII131075:SIL131075 SSE131075:SSH131075 TCA131075:TCD131075 TLW131075:TLZ131075 TVS131075:TVV131075 UFO131075:UFR131075 UPK131075:UPN131075 UZG131075:UZJ131075 VJC131075:VJF131075 VSY131075:VTB131075 WCU131075:WCX131075 WMQ131075:WMT131075 WWM131075:WWP131075 AF196611:AI196611 KA196611:KD196611 TW196611:TZ196611 ADS196611:ADV196611 ANO196611:ANR196611 AXK196611:AXN196611 BHG196611:BHJ196611 BRC196611:BRF196611 CAY196611:CBB196611 CKU196611:CKX196611 CUQ196611:CUT196611 DEM196611:DEP196611 DOI196611:DOL196611 DYE196611:DYH196611 EIA196611:EID196611 ERW196611:ERZ196611 FBS196611:FBV196611 FLO196611:FLR196611 FVK196611:FVN196611 GFG196611:GFJ196611 GPC196611:GPF196611 GYY196611:GZB196611 HIU196611:HIX196611 HSQ196611:HST196611 ICM196611:ICP196611 IMI196611:IML196611 IWE196611:IWH196611 JGA196611:JGD196611 JPW196611:JPZ196611 JZS196611:JZV196611 KJO196611:KJR196611 KTK196611:KTN196611 LDG196611:LDJ196611 LNC196611:LNF196611 LWY196611:LXB196611 MGU196611:MGX196611 MQQ196611:MQT196611 NAM196611:NAP196611 NKI196611:NKL196611 NUE196611:NUH196611 OEA196611:OED196611 ONW196611:ONZ196611 OXS196611:OXV196611 PHO196611:PHR196611 PRK196611:PRN196611 QBG196611:QBJ196611 QLC196611:QLF196611 QUY196611:QVB196611 REU196611:REX196611 ROQ196611:ROT196611 RYM196611:RYP196611 SII196611:SIL196611 SSE196611:SSH196611 TCA196611:TCD196611 TLW196611:TLZ196611 TVS196611:TVV196611 UFO196611:UFR196611 UPK196611:UPN196611 UZG196611:UZJ196611 VJC196611:VJF196611 VSY196611:VTB196611 WCU196611:WCX196611 WMQ196611:WMT196611 WWM196611:WWP196611 AF262147:AI262147 KA262147:KD262147 TW262147:TZ262147 ADS262147:ADV262147 ANO262147:ANR262147 AXK262147:AXN262147 BHG262147:BHJ262147 BRC262147:BRF262147 CAY262147:CBB262147 CKU262147:CKX262147 CUQ262147:CUT262147 DEM262147:DEP262147 DOI262147:DOL262147 DYE262147:DYH262147 EIA262147:EID262147 ERW262147:ERZ262147 FBS262147:FBV262147 FLO262147:FLR262147 FVK262147:FVN262147 GFG262147:GFJ262147 GPC262147:GPF262147 GYY262147:GZB262147 HIU262147:HIX262147 HSQ262147:HST262147 ICM262147:ICP262147 IMI262147:IML262147 IWE262147:IWH262147 JGA262147:JGD262147 JPW262147:JPZ262147 JZS262147:JZV262147 KJO262147:KJR262147 KTK262147:KTN262147 LDG262147:LDJ262147 LNC262147:LNF262147 LWY262147:LXB262147 MGU262147:MGX262147 MQQ262147:MQT262147 NAM262147:NAP262147 NKI262147:NKL262147 NUE262147:NUH262147 OEA262147:OED262147 ONW262147:ONZ262147 OXS262147:OXV262147 PHO262147:PHR262147 PRK262147:PRN262147 QBG262147:QBJ262147 QLC262147:QLF262147 QUY262147:QVB262147 REU262147:REX262147 ROQ262147:ROT262147 RYM262147:RYP262147 SII262147:SIL262147 SSE262147:SSH262147 TCA262147:TCD262147 TLW262147:TLZ262147 TVS262147:TVV262147 UFO262147:UFR262147 UPK262147:UPN262147 UZG262147:UZJ262147 VJC262147:VJF262147 VSY262147:VTB262147 WCU262147:WCX262147 WMQ262147:WMT262147 WWM262147:WWP262147 AF327683:AI327683 KA327683:KD327683 TW327683:TZ327683 ADS327683:ADV327683 ANO327683:ANR327683 AXK327683:AXN327683 BHG327683:BHJ327683 BRC327683:BRF327683 CAY327683:CBB327683 CKU327683:CKX327683 CUQ327683:CUT327683 DEM327683:DEP327683 DOI327683:DOL327683 DYE327683:DYH327683 EIA327683:EID327683 ERW327683:ERZ327683 FBS327683:FBV327683 FLO327683:FLR327683 FVK327683:FVN327683 GFG327683:GFJ327683 GPC327683:GPF327683 GYY327683:GZB327683 HIU327683:HIX327683 HSQ327683:HST327683 ICM327683:ICP327683 IMI327683:IML327683 IWE327683:IWH327683 JGA327683:JGD327683 JPW327683:JPZ327683 JZS327683:JZV327683 KJO327683:KJR327683 KTK327683:KTN327683 LDG327683:LDJ327683 LNC327683:LNF327683 LWY327683:LXB327683 MGU327683:MGX327683 MQQ327683:MQT327683 NAM327683:NAP327683 NKI327683:NKL327683 NUE327683:NUH327683 OEA327683:OED327683 ONW327683:ONZ327683 OXS327683:OXV327683 PHO327683:PHR327683 PRK327683:PRN327683 QBG327683:QBJ327683 QLC327683:QLF327683 QUY327683:QVB327683 REU327683:REX327683 ROQ327683:ROT327683 RYM327683:RYP327683 SII327683:SIL327683 SSE327683:SSH327683 TCA327683:TCD327683 TLW327683:TLZ327683 TVS327683:TVV327683 UFO327683:UFR327683 UPK327683:UPN327683 UZG327683:UZJ327683 VJC327683:VJF327683 VSY327683:VTB327683 WCU327683:WCX327683 WMQ327683:WMT327683 WWM327683:WWP327683 AF393219:AI393219 KA393219:KD393219 TW393219:TZ393219 ADS393219:ADV393219 ANO393219:ANR393219 AXK393219:AXN393219 BHG393219:BHJ393219 BRC393219:BRF393219 CAY393219:CBB393219 CKU393219:CKX393219 CUQ393219:CUT393219 DEM393219:DEP393219 DOI393219:DOL393219 DYE393219:DYH393219 EIA393219:EID393219 ERW393219:ERZ393219 FBS393219:FBV393219 FLO393219:FLR393219 FVK393219:FVN393219 GFG393219:GFJ393219 GPC393219:GPF393219 GYY393219:GZB393219 HIU393219:HIX393219 HSQ393219:HST393219 ICM393219:ICP393219 IMI393219:IML393219 IWE393219:IWH393219 JGA393219:JGD393219 JPW393219:JPZ393219 JZS393219:JZV393219 KJO393219:KJR393219 KTK393219:KTN393219 LDG393219:LDJ393219 LNC393219:LNF393219 LWY393219:LXB393219 MGU393219:MGX393219 MQQ393219:MQT393219 NAM393219:NAP393219 NKI393219:NKL393219 NUE393219:NUH393219 OEA393219:OED393219 ONW393219:ONZ393219 OXS393219:OXV393219 PHO393219:PHR393219 PRK393219:PRN393219 QBG393219:QBJ393219 QLC393219:QLF393219 QUY393219:QVB393219 REU393219:REX393219 ROQ393219:ROT393219 RYM393219:RYP393219 SII393219:SIL393219 SSE393219:SSH393219 TCA393219:TCD393219 TLW393219:TLZ393219 TVS393219:TVV393219 UFO393219:UFR393219 UPK393219:UPN393219 UZG393219:UZJ393219 VJC393219:VJF393219 VSY393219:VTB393219 WCU393219:WCX393219 WMQ393219:WMT393219 WWM393219:WWP393219 AF458755:AI458755 KA458755:KD458755 TW458755:TZ458755 ADS458755:ADV458755 ANO458755:ANR458755 AXK458755:AXN458755 BHG458755:BHJ458755 BRC458755:BRF458755 CAY458755:CBB458755 CKU458755:CKX458755 CUQ458755:CUT458755 DEM458755:DEP458755 DOI458755:DOL458755 DYE458755:DYH458755 EIA458755:EID458755 ERW458755:ERZ458755 FBS458755:FBV458755 FLO458755:FLR458755 FVK458755:FVN458755 GFG458755:GFJ458755 GPC458755:GPF458755 GYY458755:GZB458755 HIU458755:HIX458755 HSQ458755:HST458755 ICM458755:ICP458755 IMI458755:IML458755 IWE458755:IWH458755 JGA458755:JGD458755 JPW458755:JPZ458755 JZS458755:JZV458755 KJO458755:KJR458755 KTK458755:KTN458755 LDG458755:LDJ458755 LNC458755:LNF458755 LWY458755:LXB458755 MGU458755:MGX458755 MQQ458755:MQT458755 NAM458755:NAP458755 NKI458755:NKL458755 NUE458755:NUH458755 OEA458755:OED458755 ONW458755:ONZ458755 OXS458755:OXV458755 PHO458755:PHR458755 PRK458755:PRN458755 QBG458755:QBJ458755 QLC458755:QLF458755 QUY458755:QVB458755 REU458755:REX458755 ROQ458755:ROT458755 RYM458755:RYP458755 SII458755:SIL458755 SSE458755:SSH458755 TCA458755:TCD458755 TLW458755:TLZ458755 TVS458755:TVV458755 UFO458755:UFR458755 UPK458755:UPN458755 UZG458755:UZJ458755 VJC458755:VJF458755 VSY458755:VTB458755 WCU458755:WCX458755 WMQ458755:WMT458755 WWM458755:WWP458755 AF524291:AI524291 KA524291:KD524291 TW524291:TZ524291 ADS524291:ADV524291 ANO524291:ANR524291 AXK524291:AXN524291 BHG524291:BHJ524291 BRC524291:BRF524291 CAY524291:CBB524291 CKU524291:CKX524291 CUQ524291:CUT524291 DEM524291:DEP524291 DOI524291:DOL524291 DYE524291:DYH524291 EIA524291:EID524291 ERW524291:ERZ524291 FBS524291:FBV524291 FLO524291:FLR524291 FVK524291:FVN524291 GFG524291:GFJ524291 GPC524291:GPF524291 GYY524291:GZB524291 HIU524291:HIX524291 HSQ524291:HST524291 ICM524291:ICP524291 IMI524291:IML524291 IWE524291:IWH524291 JGA524291:JGD524291 JPW524291:JPZ524291 JZS524291:JZV524291 KJO524291:KJR524291 KTK524291:KTN524291 LDG524291:LDJ524291 LNC524291:LNF524291 LWY524291:LXB524291 MGU524291:MGX524291 MQQ524291:MQT524291 NAM524291:NAP524291 NKI524291:NKL524291 NUE524291:NUH524291 OEA524291:OED524291 ONW524291:ONZ524291 OXS524291:OXV524291 PHO524291:PHR524291 PRK524291:PRN524291 QBG524291:QBJ524291 QLC524291:QLF524291 QUY524291:QVB524291 REU524291:REX524291 ROQ524291:ROT524291 RYM524291:RYP524291 SII524291:SIL524291 SSE524291:SSH524291 TCA524291:TCD524291 TLW524291:TLZ524291 TVS524291:TVV524291 UFO524291:UFR524291 UPK524291:UPN524291 UZG524291:UZJ524291 VJC524291:VJF524291 VSY524291:VTB524291 WCU524291:WCX524291 WMQ524291:WMT524291 WWM524291:WWP524291 AF589827:AI589827 KA589827:KD589827 TW589827:TZ589827 ADS589827:ADV589827 ANO589827:ANR589827 AXK589827:AXN589827 BHG589827:BHJ589827 BRC589827:BRF589827 CAY589827:CBB589827 CKU589827:CKX589827 CUQ589827:CUT589827 DEM589827:DEP589827 DOI589827:DOL589827 DYE589827:DYH589827 EIA589827:EID589827 ERW589827:ERZ589827 FBS589827:FBV589827 FLO589827:FLR589827 FVK589827:FVN589827 GFG589827:GFJ589827 GPC589827:GPF589827 GYY589827:GZB589827 HIU589827:HIX589827 HSQ589827:HST589827 ICM589827:ICP589827 IMI589827:IML589827 IWE589827:IWH589827 JGA589827:JGD589827 JPW589827:JPZ589827 JZS589827:JZV589827 KJO589827:KJR589827 KTK589827:KTN589827 LDG589827:LDJ589827 LNC589827:LNF589827 LWY589827:LXB589827 MGU589827:MGX589827 MQQ589827:MQT589827 NAM589827:NAP589827 NKI589827:NKL589827 NUE589827:NUH589827 OEA589827:OED589827 ONW589827:ONZ589827 OXS589827:OXV589827 PHO589827:PHR589827 PRK589827:PRN589827 QBG589827:QBJ589827 QLC589827:QLF589827 QUY589827:QVB589827 REU589827:REX589827 ROQ589827:ROT589827 RYM589827:RYP589827 SII589827:SIL589827 SSE589827:SSH589827 TCA589827:TCD589827 TLW589827:TLZ589827 TVS589827:TVV589827 UFO589827:UFR589827 UPK589827:UPN589827 UZG589827:UZJ589827 VJC589827:VJF589827 VSY589827:VTB589827 WCU589827:WCX589827 WMQ589827:WMT589827 WWM589827:WWP589827 AF655363:AI655363 KA655363:KD655363 TW655363:TZ655363 ADS655363:ADV655363 ANO655363:ANR655363 AXK655363:AXN655363 BHG655363:BHJ655363 BRC655363:BRF655363 CAY655363:CBB655363 CKU655363:CKX655363 CUQ655363:CUT655363 DEM655363:DEP655363 DOI655363:DOL655363 DYE655363:DYH655363 EIA655363:EID655363 ERW655363:ERZ655363 FBS655363:FBV655363 FLO655363:FLR655363 FVK655363:FVN655363 GFG655363:GFJ655363 GPC655363:GPF655363 GYY655363:GZB655363 HIU655363:HIX655363 HSQ655363:HST655363 ICM655363:ICP655363 IMI655363:IML655363 IWE655363:IWH655363 JGA655363:JGD655363 JPW655363:JPZ655363 JZS655363:JZV655363 KJO655363:KJR655363 KTK655363:KTN655363 LDG655363:LDJ655363 LNC655363:LNF655363 LWY655363:LXB655363 MGU655363:MGX655363 MQQ655363:MQT655363 NAM655363:NAP655363 NKI655363:NKL655363 NUE655363:NUH655363 OEA655363:OED655363 ONW655363:ONZ655363 OXS655363:OXV655363 PHO655363:PHR655363 PRK655363:PRN655363 QBG655363:QBJ655363 QLC655363:QLF655363 QUY655363:QVB655363 REU655363:REX655363 ROQ655363:ROT655363 RYM655363:RYP655363 SII655363:SIL655363 SSE655363:SSH655363 TCA655363:TCD655363 TLW655363:TLZ655363 TVS655363:TVV655363 UFO655363:UFR655363 UPK655363:UPN655363 UZG655363:UZJ655363 VJC655363:VJF655363 VSY655363:VTB655363 WCU655363:WCX655363 WMQ655363:WMT655363 WWM655363:WWP655363 AF720899:AI720899 KA720899:KD720899 TW720899:TZ720899 ADS720899:ADV720899 ANO720899:ANR720899 AXK720899:AXN720899 BHG720899:BHJ720899 BRC720899:BRF720899 CAY720899:CBB720899 CKU720899:CKX720899 CUQ720899:CUT720899 DEM720899:DEP720899 DOI720899:DOL720899 DYE720899:DYH720899 EIA720899:EID720899 ERW720899:ERZ720899 FBS720899:FBV720899 FLO720899:FLR720899 FVK720899:FVN720899 GFG720899:GFJ720899 GPC720899:GPF720899 GYY720899:GZB720899 HIU720899:HIX720899 HSQ720899:HST720899 ICM720899:ICP720899 IMI720899:IML720899 IWE720899:IWH720899 JGA720899:JGD720899 JPW720899:JPZ720899 JZS720899:JZV720899 KJO720899:KJR720899 KTK720899:KTN720899 LDG720899:LDJ720899 LNC720899:LNF720899 LWY720899:LXB720899 MGU720899:MGX720899 MQQ720899:MQT720899 NAM720899:NAP720899 NKI720899:NKL720899 NUE720899:NUH720899 OEA720899:OED720899 ONW720899:ONZ720899 OXS720899:OXV720899 PHO720899:PHR720899 PRK720899:PRN720899 QBG720899:QBJ720899 QLC720899:QLF720899 QUY720899:QVB720899 REU720899:REX720899 ROQ720899:ROT720899 RYM720899:RYP720899 SII720899:SIL720899 SSE720899:SSH720899 TCA720899:TCD720899 TLW720899:TLZ720899 TVS720899:TVV720899 UFO720899:UFR720899 UPK720899:UPN720899 UZG720899:UZJ720899 VJC720899:VJF720899 VSY720899:VTB720899 WCU720899:WCX720899 WMQ720899:WMT720899 WWM720899:WWP720899 AF786435:AI786435 KA786435:KD786435 TW786435:TZ786435 ADS786435:ADV786435 ANO786435:ANR786435 AXK786435:AXN786435 BHG786435:BHJ786435 BRC786435:BRF786435 CAY786435:CBB786435 CKU786435:CKX786435 CUQ786435:CUT786435 DEM786435:DEP786435 DOI786435:DOL786435 DYE786435:DYH786435 EIA786435:EID786435 ERW786435:ERZ786435 FBS786435:FBV786435 FLO786435:FLR786435 FVK786435:FVN786435 GFG786435:GFJ786435 GPC786435:GPF786435 GYY786435:GZB786435 HIU786435:HIX786435 HSQ786435:HST786435 ICM786435:ICP786435 IMI786435:IML786435 IWE786435:IWH786435 JGA786435:JGD786435 JPW786435:JPZ786435 JZS786435:JZV786435 KJO786435:KJR786435 KTK786435:KTN786435 LDG786435:LDJ786435 LNC786435:LNF786435 LWY786435:LXB786435 MGU786435:MGX786435 MQQ786435:MQT786435 NAM786435:NAP786435 NKI786435:NKL786435 NUE786435:NUH786435 OEA786435:OED786435 ONW786435:ONZ786435 OXS786435:OXV786435 PHO786435:PHR786435 PRK786435:PRN786435 QBG786435:QBJ786435 QLC786435:QLF786435 QUY786435:QVB786435 REU786435:REX786435 ROQ786435:ROT786435 RYM786435:RYP786435 SII786435:SIL786435 SSE786435:SSH786435 TCA786435:TCD786435 TLW786435:TLZ786435 TVS786435:TVV786435 UFO786435:UFR786435 UPK786435:UPN786435 UZG786435:UZJ786435 VJC786435:VJF786435 VSY786435:VTB786435 WCU786435:WCX786435 WMQ786435:WMT786435 WWM786435:WWP786435 AF851971:AI851971 KA851971:KD851971 TW851971:TZ851971 ADS851971:ADV851971 ANO851971:ANR851971 AXK851971:AXN851971 BHG851971:BHJ851971 BRC851971:BRF851971 CAY851971:CBB851971 CKU851971:CKX851971 CUQ851971:CUT851971 DEM851971:DEP851971 DOI851971:DOL851971 DYE851971:DYH851971 EIA851971:EID851971 ERW851971:ERZ851971 FBS851971:FBV851971 FLO851971:FLR851971 FVK851971:FVN851971 GFG851971:GFJ851971 GPC851971:GPF851971 GYY851971:GZB851971 HIU851971:HIX851971 HSQ851971:HST851971 ICM851971:ICP851971 IMI851971:IML851971 IWE851971:IWH851971 JGA851971:JGD851971 JPW851971:JPZ851971 JZS851971:JZV851971 KJO851971:KJR851971 KTK851971:KTN851971 LDG851971:LDJ851971 LNC851971:LNF851971 LWY851971:LXB851971 MGU851971:MGX851971 MQQ851971:MQT851971 NAM851971:NAP851971 NKI851971:NKL851971 NUE851971:NUH851971 OEA851971:OED851971 ONW851971:ONZ851971 OXS851971:OXV851971 PHO851971:PHR851971 PRK851971:PRN851971 QBG851971:QBJ851971 QLC851971:QLF851971 QUY851971:QVB851971 REU851971:REX851971 ROQ851971:ROT851971 RYM851971:RYP851971 SII851971:SIL851971 SSE851971:SSH851971 TCA851971:TCD851971 TLW851971:TLZ851971 TVS851971:TVV851971 UFO851971:UFR851971 UPK851971:UPN851971 UZG851971:UZJ851971 VJC851971:VJF851971 VSY851971:VTB851971 WCU851971:WCX851971 WMQ851971:WMT851971 WWM851971:WWP851971 AF917507:AI917507 KA917507:KD917507 TW917507:TZ917507 ADS917507:ADV917507 ANO917507:ANR917507 AXK917507:AXN917507 BHG917507:BHJ917507 BRC917507:BRF917507 CAY917507:CBB917507 CKU917507:CKX917507 CUQ917507:CUT917507 DEM917507:DEP917507 DOI917507:DOL917507 DYE917507:DYH917507 EIA917507:EID917507 ERW917507:ERZ917507 FBS917507:FBV917507 FLO917507:FLR917507 FVK917507:FVN917507 GFG917507:GFJ917507 GPC917507:GPF917507 GYY917507:GZB917507 HIU917507:HIX917507 HSQ917507:HST917507 ICM917507:ICP917507 IMI917507:IML917507 IWE917507:IWH917507 JGA917507:JGD917507 JPW917507:JPZ917507 JZS917507:JZV917507 KJO917507:KJR917507 KTK917507:KTN917507 LDG917507:LDJ917507 LNC917507:LNF917507 LWY917507:LXB917507 MGU917507:MGX917507 MQQ917507:MQT917507 NAM917507:NAP917507 NKI917507:NKL917507 NUE917507:NUH917507 OEA917507:OED917507 ONW917507:ONZ917507 OXS917507:OXV917507 PHO917507:PHR917507 PRK917507:PRN917507 QBG917507:QBJ917507 QLC917507:QLF917507 QUY917507:QVB917507 REU917507:REX917507 ROQ917507:ROT917507 RYM917507:RYP917507 SII917507:SIL917507 SSE917507:SSH917507 TCA917507:TCD917507 TLW917507:TLZ917507 TVS917507:TVV917507 UFO917507:UFR917507 UPK917507:UPN917507 UZG917507:UZJ917507 VJC917507:VJF917507 VSY917507:VTB917507 WCU917507:WCX917507 WMQ917507:WMT917507 WWM917507:WWP917507 AF983043:AI983043 KA983043:KD983043 TW983043:TZ983043 ADS983043:ADV983043 ANO983043:ANR983043 AXK983043:AXN983043 BHG983043:BHJ983043 BRC983043:BRF983043 CAY983043:CBB983043 CKU983043:CKX983043 CUQ983043:CUT983043 DEM983043:DEP983043 DOI983043:DOL983043 DYE983043:DYH983043 EIA983043:EID983043 ERW983043:ERZ983043 FBS983043:FBV983043 FLO983043:FLR983043 FVK983043:FVN983043 GFG983043:GFJ983043 GPC983043:GPF983043 GYY983043:GZB983043 HIU983043:HIX983043 HSQ983043:HST983043 ICM983043:ICP983043 IMI983043:IML983043 IWE983043:IWH983043 JGA983043:JGD983043 JPW983043:JPZ983043 JZS983043:JZV983043 KJO983043:KJR983043 KTK983043:KTN983043 LDG983043:LDJ983043 LNC983043:LNF983043 LWY983043:LXB983043 MGU983043:MGX983043 MQQ983043:MQT983043 NAM983043:NAP983043 NKI983043:NKL983043 NUE983043:NUH983043 OEA983043:OED983043 ONW983043:ONZ983043 OXS983043:OXV983043 PHO983043:PHR983043 PRK983043:PRN983043 QBG983043:QBJ983043 QLC983043:QLF983043 QUY983043:QVB983043 REU983043:REX983043 ROQ983043:ROT983043 RYM983043:RYP983043 SII983043:SIL983043 SSE983043:SSH983043 TCA983043:TCD983043 TLW983043:TLZ983043 TVS983043:TVV983043 UFO983043:UFR983043 UPK983043:UPN983043 UZG983043:UZJ983043 VJC983043:VJF983043 VSY983043:VTB983043 WCU983043:WCX983043 WMQ983043:WMT983043 WWM983043:WWP983043" xr:uid="{00000000-0002-0000-1000-000001000000}">
      <formula1>" ,A型特例,A型,B型,B型特例"</formula1>
    </dataValidation>
  </dataValidations>
  <printOptions horizontalCentered="1"/>
  <pageMargins left="0.70866141732283472" right="0.70866141732283472" top="0.74803149606299213" bottom="0.74803149606299213" header="0.31496062992125984" footer="0.31496062992125984"/>
  <pageSetup paperSize="9" scale="85" orientation="portrait" errors="blank"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zoomScaleNormal="100" zoomScaleSheetLayoutView="100" workbookViewId="0">
      <selection activeCell="A3" sqref="A3:H3"/>
    </sheetView>
  </sheetViews>
  <sheetFormatPr defaultRowHeight="13.5"/>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5.95" customHeight="1">
      <c r="A1" s="57" t="s">
        <v>477</v>
      </c>
    </row>
    <row r="2" spans="1:9" ht="15.95" customHeight="1"/>
    <row r="3" spans="1:9" ht="15.95" customHeight="1">
      <c r="A3" s="1000" t="s">
        <v>480</v>
      </c>
      <c r="B3" s="1000"/>
      <c r="C3" s="1000"/>
      <c r="D3" s="1000"/>
      <c r="E3" s="1000"/>
      <c r="F3" s="1000"/>
      <c r="G3" s="1000"/>
      <c r="H3" s="1000"/>
      <c r="I3" s="208"/>
    </row>
    <row r="4" spans="1:9" ht="15.95" customHeight="1">
      <c r="B4" s="57" t="s">
        <v>116</v>
      </c>
    </row>
    <row r="5" spans="1:9" ht="50.25" customHeight="1">
      <c r="B5" s="999" t="s">
        <v>478</v>
      </c>
      <c r="C5" s="999"/>
      <c r="D5" s="999"/>
      <c r="E5" s="999"/>
      <c r="F5" s="999"/>
      <c r="G5" s="999"/>
      <c r="H5" s="999"/>
    </row>
    <row r="6" spans="1:9" ht="18.75" customHeight="1">
      <c r="B6" s="356"/>
      <c r="C6" s="356"/>
      <c r="D6" s="356"/>
      <c r="E6" s="356"/>
      <c r="F6" s="356"/>
      <c r="G6" s="356"/>
      <c r="H6" s="356"/>
    </row>
    <row r="7" spans="1:9" ht="15.95" customHeight="1">
      <c r="B7" s="72" t="s">
        <v>117</v>
      </c>
    </row>
    <row r="8" spans="1:9" ht="8.25" customHeight="1">
      <c r="B8" s="57" t="s">
        <v>118</v>
      </c>
    </row>
    <row r="9" spans="1:9" ht="40.5" customHeight="1">
      <c r="B9" s="999" t="s">
        <v>479</v>
      </c>
      <c r="C9" s="999"/>
      <c r="D9" s="999"/>
      <c r="E9" s="999"/>
      <c r="F9" s="999"/>
      <c r="G9" s="999"/>
      <c r="H9" s="999"/>
    </row>
    <row r="10" spans="1:9" ht="15.95" customHeight="1"/>
    <row r="11" spans="1:9" ht="15.95" customHeight="1">
      <c r="B11" s="72" t="s">
        <v>119</v>
      </c>
    </row>
    <row r="12" spans="1:9" ht="8.25" customHeight="1">
      <c r="B12" s="57" t="s">
        <v>118</v>
      </c>
    </row>
    <row r="13" spans="1:9" ht="56.25" customHeight="1">
      <c r="B13" s="999" t="s">
        <v>481</v>
      </c>
      <c r="C13" s="999"/>
      <c r="D13" s="999"/>
      <c r="E13" s="999"/>
      <c r="F13" s="999"/>
      <c r="G13" s="999"/>
      <c r="H13" s="999"/>
    </row>
    <row r="14" spans="1:9" ht="16.5" customHeight="1">
      <c r="B14" s="71"/>
      <c r="C14" s="71"/>
      <c r="D14" s="71"/>
      <c r="E14" s="71"/>
      <c r="F14" s="71"/>
      <c r="G14" s="71"/>
      <c r="H14" s="71"/>
    </row>
    <row r="15" spans="1:9" ht="15.95" customHeight="1">
      <c r="B15" s="57" t="s">
        <v>212</v>
      </c>
    </row>
    <row r="16" spans="1:9" ht="10.5" customHeight="1"/>
    <row r="17" spans="2:2" ht="15.95" customHeight="1">
      <c r="B17" s="57" t="s">
        <v>482</v>
      </c>
    </row>
    <row r="18" spans="2:2" ht="15.95" customHeight="1">
      <c r="B18" s="57" t="s">
        <v>344</v>
      </c>
    </row>
    <row r="19" spans="2:2" ht="15.95" customHeight="1"/>
    <row r="20" spans="2:2" ht="15.95" customHeight="1">
      <c r="B20" s="57" t="s">
        <v>211</v>
      </c>
    </row>
    <row r="21" spans="2:2" ht="15.95" customHeight="1">
      <c r="B21" s="57" t="s">
        <v>120</v>
      </c>
    </row>
    <row r="22" spans="2:2" ht="15.95" customHeight="1">
      <c r="B22" s="57" t="s">
        <v>483</v>
      </c>
    </row>
    <row r="23" spans="2:2" ht="15.95" customHeight="1">
      <c r="B23" s="57" t="s">
        <v>121</v>
      </c>
    </row>
    <row r="24" spans="2:2" ht="15.95" customHeight="1">
      <c r="B24" s="57" t="s">
        <v>122</v>
      </c>
    </row>
    <row r="25" spans="2:2" ht="15.95" customHeight="1">
      <c r="B25" s="57" t="s">
        <v>123</v>
      </c>
    </row>
    <row r="26" spans="2:2" ht="15.95" customHeight="1">
      <c r="B26" s="57" t="s">
        <v>124</v>
      </c>
    </row>
    <row r="27" spans="2:2" ht="15.95" customHeight="1">
      <c r="B27" s="57" t="s">
        <v>125</v>
      </c>
    </row>
    <row r="28" spans="2:2" ht="15.95" customHeight="1">
      <c r="B28" s="57" t="s">
        <v>126</v>
      </c>
    </row>
    <row r="29" spans="2:2" ht="15.95" customHeight="1">
      <c r="B29" s="57" t="s">
        <v>127</v>
      </c>
    </row>
    <row r="30" spans="2:2" ht="15.95" customHeight="1">
      <c r="B30" s="57" t="s">
        <v>128</v>
      </c>
    </row>
    <row r="31" spans="2:2" ht="15.95" customHeight="1">
      <c r="B31" s="57" t="s">
        <v>129</v>
      </c>
    </row>
    <row r="32" spans="2:2" ht="15.95" customHeight="1"/>
    <row r="33" spans="2:8" ht="15.95" customHeight="1">
      <c r="B33" s="72" t="s">
        <v>130</v>
      </c>
    </row>
    <row r="34" spans="2:8" ht="15.95" customHeight="1"/>
    <row r="35" spans="2:8" ht="75.75" customHeight="1">
      <c r="B35" s="999" t="s">
        <v>484</v>
      </c>
      <c r="C35" s="999"/>
      <c r="D35" s="999"/>
      <c r="E35" s="999"/>
      <c r="F35" s="999"/>
      <c r="G35" s="999"/>
      <c r="H35" s="999"/>
    </row>
    <row r="36" spans="2:8" ht="13.5" customHeight="1">
      <c r="B36" s="355"/>
      <c r="C36" s="355" t="s">
        <v>485</v>
      </c>
      <c r="D36" s="355"/>
      <c r="E36" s="355"/>
      <c r="F36" s="355"/>
      <c r="G36" s="355"/>
      <c r="H36" s="355"/>
    </row>
    <row r="37" spans="2:8" ht="15.95" customHeight="1">
      <c r="B37" s="57" t="s">
        <v>211</v>
      </c>
    </row>
    <row r="38" spans="2:8" ht="15.95" customHeight="1">
      <c r="B38" s="57" t="s">
        <v>131</v>
      </c>
    </row>
    <row r="39" spans="2:8" ht="15.95" customHeight="1">
      <c r="B39" s="57" t="s">
        <v>132</v>
      </c>
    </row>
    <row r="40" spans="2:8" ht="15.95" customHeight="1">
      <c r="B40" s="57" t="s">
        <v>133</v>
      </c>
    </row>
    <row r="41" spans="2:8" ht="15.95" customHeight="1">
      <c r="B41" s="57" t="s">
        <v>134</v>
      </c>
    </row>
    <row r="42" spans="2:8" ht="15.95" customHeight="1"/>
    <row r="43" spans="2:8" ht="15.95" customHeight="1">
      <c r="B43" s="57" t="s">
        <v>135</v>
      </c>
    </row>
    <row r="44" spans="2:8" ht="15.95" customHeight="1">
      <c r="B44" s="57" t="s">
        <v>136</v>
      </c>
    </row>
    <row r="45" spans="2:8" ht="15.95" customHeight="1">
      <c r="B45" s="57" t="s">
        <v>137</v>
      </c>
    </row>
    <row r="46" spans="2:8" ht="15.95" customHeight="1">
      <c r="B46" s="57" t="s">
        <v>138</v>
      </c>
    </row>
    <row r="47" spans="2:8" ht="15.95" customHeight="1"/>
    <row r="48" spans="2:8" ht="15.95" customHeight="1">
      <c r="B48" s="57" t="s">
        <v>139</v>
      </c>
    </row>
    <row r="49" spans="2:8" ht="15.95" customHeight="1">
      <c r="B49" s="57" t="s">
        <v>140</v>
      </c>
    </row>
    <row r="50" spans="2:8" ht="15.95" customHeight="1">
      <c r="B50" s="57" t="s">
        <v>141</v>
      </c>
    </row>
    <row r="51" spans="2:8" ht="15.95" customHeight="1">
      <c r="B51" s="57" t="s">
        <v>142</v>
      </c>
    </row>
    <row r="52" spans="2:8" ht="15.95" customHeight="1"/>
    <row r="53" spans="2:8" ht="15.95" customHeight="1">
      <c r="B53" s="999" t="s">
        <v>143</v>
      </c>
      <c r="C53" s="999"/>
      <c r="D53" s="999"/>
      <c r="E53" s="999"/>
      <c r="F53" s="999"/>
      <c r="G53" s="999"/>
      <c r="H53" s="999"/>
    </row>
    <row r="54" spans="2:8" ht="15.95" customHeight="1">
      <c r="B54" s="999"/>
      <c r="C54" s="999"/>
      <c r="D54" s="999"/>
      <c r="E54" s="999"/>
      <c r="F54" s="999"/>
      <c r="G54" s="999"/>
      <c r="H54" s="999"/>
    </row>
    <row r="55" spans="2:8" ht="15.95" customHeight="1"/>
    <row r="56" spans="2:8" ht="15.95" customHeight="1"/>
    <row r="57" spans="2:8" ht="15.95" customHeight="1"/>
    <row r="58" spans="2:8" ht="15.95" customHeight="1"/>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zoomScale="85" zoomScaleNormal="100" zoomScaleSheetLayoutView="85" workbookViewId="0">
      <selection activeCell="C2" sqref="C2:H2"/>
    </sheetView>
  </sheetViews>
  <sheetFormatPr defaultRowHeight="13.5"/>
  <cols>
    <col min="1" max="1" width="4" style="55" customWidth="1"/>
    <col min="2" max="4" width="9" style="55"/>
    <col min="5" max="5" width="14" style="55" customWidth="1"/>
    <col min="6" max="9" width="9" style="55"/>
  </cols>
  <sheetData>
    <row r="1" spans="1:9">
      <c r="A1" s="55" t="s">
        <v>144</v>
      </c>
    </row>
    <row r="2" spans="1:9" ht="14.25">
      <c r="C2" s="1003" t="s">
        <v>145</v>
      </c>
      <c r="D2" s="1003"/>
      <c r="E2" s="1003"/>
      <c r="F2" s="1003"/>
      <c r="G2" s="1003"/>
      <c r="H2" s="1003"/>
    </row>
    <row r="3" spans="1:9" ht="14.25" thickBot="1">
      <c r="I3" s="57"/>
    </row>
    <row r="4" spans="1:9">
      <c r="B4" s="1004" t="s">
        <v>146</v>
      </c>
      <c r="C4" s="1006" t="s">
        <v>147</v>
      </c>
      <c r="D4" s="1007"/>
      <c r="E4" s="1006" t="s">
        <v>148</v>
      </c>
      <c r="F4" s="1010"/>
      <c r="G4" s="1010"/>
      <c r="H4" s="1010"/>
      <c r="I4" s="1007"/>
    </row>
    <row r="5" spans="1:9" ht="14.25" thickBot="1">
      <c r="B5" s="1005"/>
      <c r="C5" s="1008"/>
      <c r="D5" s="1009"/>
      <c r="E5" s="1008"/>
      <c r="F5" s="1011"/>
      <c r="G5" s="1011"/>
      <c r="H5" s="1011"/>
      <c r="I5" s="1009"/>
    </row>
    <row r="6" spans="1:9">
      <c r="B6" s="220"/>
      <c r="C6" s="221"/>
      <c r="D6" s="222"/>
      <c r="E6" s="221"/>
      <c r="F6" s="221"/>
      <c r="G6" s="221"/>
      <c r="H6" s="221"/>
      <c r="I6" s="222"/>
    </row>
    <row r="7" spans="1:9">
      <c r="B7" s="1012" t="s">
        <v>149</v>
      </c>
      <c r="C7" s="1013" t="s">
        <v>150</v>
      </c>
      <c r="D7" s="1014"/>
      <c r="E7" s="1001" t="s">
        <v>192</v>
      </c>
      <c r="F7" s="999"/>
      <c r="G7" s="999"/>
      <c r="H7" s="999"/>
      <c r="I7" s="1002"/>
    </row>
    <row r="8" spans="1:9">
      <c r="B8" s="1012"/>
      <c r="C8" s="57"/>
      <c r="D8" s="58"/>
      <c r="E8" s="1001"/>
      <c r="F8" s="999"/>
      <c r="G8" s="999"/>
      <c r="H8" s="999"/>
      <c r="I8" s="1002"/>
    </row>
    <row r="9" spans="1:9">
      <c r="B9" s="1012"/>
      <c r="C9" s="57"/>
      <c r="D9" s="58"/>
      <c r="E9" s="57"/>
      <c r="F9" s="57"/>
      <c r="G9" s="57"/>
      <c r="H9" s="57"/>
      <c r="I9" s="58"/>
    </row>
    <row r="10" spans="1:9">
      <c r="B10" s="1012"/>
      <c r="C10" s="1013" t="s">
        <v>151</v>
      </c>
      <c r="D10" s="1014"/>
      <c r="E10" s="57"/>
      <c r="F10" s="57"/>
      <c r="G10" s="57"/>
      <c r="H10" s="57"/>
      <c r="I10" s="58"/>
    </row>
    <row r="11" spans="1:9">
      <c r="B11" s="56"/>
      <c r="C11" s="1015" t="s">
        <v>152</v>
      </c>
      <c r="D11" s="1016"/>
      <c r="E11" s="59" t="s">
        <v>153</v>
      </c>
      <c r="F11" s="59"/>
      <c r="G11" s="59"/>
      <c r="H11" s="59"/>
      <c r="I11" s="61"/>
    </row>
    <row r="12" spans="1:9">
      <c r="B12" s="56"/>
      <c r="C12" s="1015" t="s">
        <v>154</v>
      </c>
      <c r="D12" s="1016"/>
      <c r="E12" s="59" t="s">
        <v>155</v>
      </c>
      <c r="F12" s="59"/>
      <c r="G12" s="59"/>
      <c r="H12" s="59"/>
      <c r="I12" s="61"/>
    </row>
    <row r="13" spans="1:9">
      <c r="B13" s="56"/>
      <c r="C13" s="1013" t="s">
        <v>156</v>
      </c>
      <c r="D13" s="1014"/>
      <c r="E13" s="59" t="s">
        <v>193</v>
      </c>
      <c r="F13" s="59"/>
      <c r="G13" s="59"/>
      <c r="H13" s="59"/>
      <c r="I13" s="61"/>
    </row>
    <row r="14" spans="1:9">
      <c r="B14" s="56"/>
      <c r="C14" s="1013" t="s">
        <v>157</v>
      </c>
      <c r="D14" s="1014"/>
      <c r="E14" s="60" t="s">
        <v>194</v>
      </c>
      <c r="F14" s="59"/>
      <c r="G14" s="59"/>
      <c r="H14" s="59"/>
      <c r="I14" s="61"/>
    </row>
    <row r="15" spans="1:9">
      <c r="B15" s="56"/>
      <c r="C15" s="1013" t="s">
        <v>158</v>
      </c>
      <c r="D15" s="1014"/>
      <c r="E15" s="1001" t="s">
        <v>195</v>
      </c>
      <c r="F15" s="999"/>
      <c r="G15" s="999"/>
      <c r="H15" s="999"/>
      <c r="I15" s="1002"/>
    </row>
    <row r="16" spans="1:9">
      <c r="B16" s="56"/>
      <c r="C16" s="59"/>
      <c r="D16" s="61"/>
      <c r="E16" s="1001"/>
      <c r="F16" s="999"/>
      <c r="G16" s="999"/>
      <c r="H16" s="999"/>
      <c r="I16" s="1002"/>
    </row>
    <row r="17" spans="2:9" ht="14.25" thickBot="1">
      <c r="B17" s="64"/>
      <c r="C17" s="223"/>
      <c r="D17" s="224"/>
      <c r="E17" s="211"/>
      <c r="F17" s="211"/>
      <c r="G17" s="211"/>
      <c r="H17" s="211"/>
      <c r="I17" s="212"/>
    </row>
    <row r="18" spans="2:9">
      <c r="B18" s="56"/>
      <c r="C18" s="59"/>
      <c r="D18" s="61"/>
      <c r="E18" s="209"/>
      <c r="F18" s="209"/>
      <c r="G18" s="209"/>
      <c r="H18" s="209"/>
      <c r="I18" s="210"/>
    </row>
    <row r="19" spans="2:9">
      <c r="B19" s="1012" t="s">
        <v>159</v>
      </c>
      <c r="C19" s="1013" t="s">
        <v>160</v>
      </c>
      <c r="D19" s="1014"/>
      <c r="E19" s="57"/>
      <c r="F19" s="57"/>
      <c r="G19" s="57"/>
      <c r="H19" s="57"/>
      <c r="I19" s="58"/>
    </row>
    <row r="20" spans="2:9">
      <c r="B20" s="1012"/>
      <c r="C20" s="1015" t="s">
        <v>196</v>
      </c>
      <c r="D20" s="1016"/>
      <c r="E20" s="57"/>
      <c r="F20" s="57"/>
      <c r="G20" s="57"/>
      <c r="H20" s="57"/>
      <c r="I20" s="58"/>
    </row>
    <row r="21" spans="2:9">
      <c r="B21" s="1012"/>
      <c r="C21" s="1015" t="s">
        <v>161</v>
      </c>
      <c r="D21" s="1016"/>
      <c r="E21" s="59" t="s">
        <v>162</v>
      </c>
      <c r="F21" s="57"/>
      <c r="G21" s="57"/>
      <c r="H21" s="57"/>
      <c r="I21" s="58"/>
    </row>
    <row r="22" spans="2:9">
      <c r="B22" s="1012"/>
      <c r="C22" s="1015" t="s">
        <v>163</v>
      </c>
      <c r="D22" s="1016"/>
      <c r="E22" s="59" t="s">
        <v>164</v>
      </c>
      <c r="F22" s="57"/>
      <c r="G22" s="57"/>
      <c r="H22" s="57"/>
      <c r="I22" s="58"/>
    </row>
    <row r="23" spans="2:9">
      <c r="B23" s="56"/>
      <c r="C23" s="1015" t="s">
        <v>165</v>
      </c>
      <c r="D23" s="1016"/>
      <c r="E23" s="59" t="s">
        <v>166</v>
      </c>
      <c r="F23" s="57"/>
      <c r="G23" s="57"/>
      <c r="H23" s="57"/>
      <c r="I23" s="58"/>
    </row>
    <row r="24" spans="2:9">
      <c r="B24" s="56"/>
      <c r="C24" s="1015" t="s">
        <v>167</v>
      </c>
      <c r="D24" s="1016"/>
      <c r="E24" s="1001" t="s">
        <v>197</v>
      </c>
      <c r="F24" s="999"/>
      <c r="G24" s="999"/>
      <c r="H24" s="999"/>
      <c r="I24" s="1002"/>
    </row>
    <row r="25" spans="2:9">
      <c r="B25" s="56"/>
      <c r="C25" s="57"/>
      <c r="D25" s="58"/>
      <c r="E25" s="1001"/>
      <c r="F25" s="999"/>
      <c r="G25" s="999"/>
      <c r="H25" s="999"/>
      <c r="I25" s="1002"/>
    </row>
    <row r="26" spans="2:9">
      <c r="B26" s="56"/>
      <c r="C26" s="57"/>
      <c r="D26" s="58"/>
      <c r="E26" s="57"/>
      <c r="F26" s="57"/>
      <c r="G26" s="57"/>
      <c r="H26" s="57"/>
      <c r="I26" s="58"/>
    </row>
    <row r="27" spans="2:9">
      <c r="B27" s="56"/>
      <c r="C27" s="1013" t="s">
        <v>168</v>
      </c>
      <c r="D27" s="1014"/>
      <c r="E27" s="57"/>
      <c r="F27" s="57"/>
      <c r="G27" s="57"/>
      <c r="H27" s="57"/>
      <c r="I27" s="58"/>
    </row>
    <row r="28" spans="2:9">
      <c r="B28" s="56"/>
      <c r="C28" s="1015" t="s">
        <v>169</v>
      </c>
      <c r="D28" s="1016"/>
      <c r="E28" s="57" t="s">
        <v>170</v>
      </c>
      <c r="F28" s="57"/>
      <c r="G28" s="57"/>
      <c r="H28" s="57"/>
      <c r="I28" s="58"/>
    </row>
    <row r="29" spans="2:9">
      <c r="B29" s="56"/>
      <c r="C29" s="1017" t="s">
        <v>171</v>
      </c>
      <c r="D29" s="1018"/>
      <c r="E29" s="1001" t="s">
        <v>198</v>
      </c>
      <c r="F29" s="999"/>
      <c r="G29" s="999"/>
      <c r="H29" s="999"/>
      <c r="I29" s="1002"/>
    </row>
    <row r="30" spans="2:9">
      <c r="B30" s="56"/>
      <c r="C30" s="57"/>
      <c r="D30" s="58"/>
      <c r="E30" s="1001"/>
      <c r="F30" s="999"/>
      <c r="G30" s="999"/>
      <c r="H30" s="999"/>
      <c r="I30" s="1002"/>
    </row>
    <row r="31" spans="2:9">
      <c r="B31" s="56"/>
      <c r="C31" s="57"/>
      <c r="D31" s="58"/>
      <c r="E31" s="1001"/>
      <c r="F31" s="999"/>
      <c r="G31" s="999"/>
      <c r="H31" s="999"/>
      <c r="I31" s="1002"/>
    </row>
    <row r="32" spans="2:9">
      <c r="B32" s="56"/>
      <c r="C32" s="1015" t="s">
        <v>172</v>
      </c>
      <c r="D32" s="1016"/>
      <c r="E32" s="62" t="s">
        <v>173</v>
      </c>
      <c r="F32" s="63"/>
      <c r="G32" s="63"/>
      <c r="H32" s="63"/>
      <c r="I32" s="70"/>
    </row>
    <row r="33" spans="2:9">
      <c r="B33" s="56"/>
      <c r="C33" s="57"/>
      <c r="D33" s="58"/>
      <c r="E33" s="57"/>
      <c r="F33" s="57"/>
      <c r="G33" s="57"/>
      <c r="H33" s="57"/>
      <c r="I33" s="58"/>
    </row>
    <row r="34" spans="2:9">
      <c r="B34" s="56"/>
      <c r="C34" s="1013" t="s">
        <v>174</v>
      </c>
      <c r="D34" s="1014"/>
      <c r="E34" s="57"/>
      <c r="F34" s="57"/>
      <c r="G34" s="57"/>
      <c r="H34" s="57"/>
      <c r="I34" s="58"/>
    </row>
    <row r="35" spans="2:9">
      <c r="B35" s="56"/>
      <c r="C35" s="1017" t="s">
        <v>175</v>
      </c>
      <c r="D35" s="1018"/>
      <c r="E35" s="1001" t="s">
        <v>199</v>
      </c>
      <c r="F35" s="999"/>
      <c r="G35" s="999"/>
      <c r="H35" s="999"/>
      <c r="I35" s="1002"/>
    </row>
    <row r="36" spans="2:9">
      <c r="B36" s="56"/>
      <c r="C36" s="57"/>
      <c r="D36" s="58"/>
      <c r="E36" s="1001"/>
      <c r="F36" s="999"/>
      <c r="G36" s="999"/>
      <c r="H36" s="999"/>
      <c r="I36" s="1002"/>
    </row>
    <row r="37" spans="2:9">
      <c r="B37" s="56"/>
      <c r="C37" s="1017" t="s">
        <v>176</v>
      </c>
      <c r="D37" s="1018"/>
      <c r="E37" s="1001" t="s">
        <v>200</v>
      </c>
      <c r="F37" s="999"/>
      <c r="G37" s="999"/>
      <c r="H37" s="999"/>
      <c r="I37" s="1002"/>
    </row>
    <row r="38" spans="2:9">
      <c r="B38" s="56"/>
      <c r="C38" s="57"/>
      <c r="D38" s="58"/>
      <c r="E38" s="1001"/>
      <c r="F38" s="999"/>
      <c r="G38" s="999"/>
      <c r="H38" s="999"/>
      <c r="I38" s="1002"/>
    </row>
    <row r="39" spans="2:9">
      <c r="B39" s="56"/>
      <c r="C39" s="1017" t="s">
        <v>177</v>
      </c>
      <c r="D39" s="1018"/>
      <c r="E39" s="1001" t="s">
        <v>201</v>
      </c>
      <c r="F39" s="999"/>
      <c r="G39" s="999"/>
      <c r="H39" s="999"/>
      <c r="I39" s="1002"/>
    </row>
    <row r="40" spans="2:9">
      <c r="B40" s="56"/>
      <c r="C40" s="57"/>
      <c r="D40" s="58"/>
      <c r="E40" s="1001"/>
      <c r="F40" s="999"/>
      <c r="G40" s="999"/>
      <c r="H40" s="999"/>
      <c r="I40" s="1002"/>
    </row>
    <row r="41" spans="2:9">
      <c r="B41" s="56"/>
      <c r="C41" s="57"/>
      <c r="D41" s="58"/>
      <c r="E41" s="67"/>
      <c r="F41" s="57"/>
      <c r="G41" s="57"/>
      <c r="H41" s="57"/>
      <c r="I41" s="58"/>
    </row>
    <row r="42" spans="2:9">
      <c r="B42" s="56"/>
      <c r="C42" s="1017" t="s">
        <v>178</v>
      </c>
      <c r="D42" s="1018"/>
      <c r="E42" s="1001" t="s">
        <v>202</v>
      </c>
      <c r="F42" s="999"/>
      <c r="G42" s="999"/>
      <c r="H42" s="999"/>
      <c r="I42" s="1002"/>
    </row>
    <row r="43" spans="2:9">
      <c r="B43" s="56"/>
      <c r="C43" s="57"/>
      <c r="D43" s="58"/>
      <c r="E43" s="1001"/>
      <c r="F43" s="999"/>
      <c r="G43" s="999"/>
      <c r="H43" s="999"/>
      <c r="I43" s="1002"/>
    </row>
    <row r="44" spans="2:9">
      <c r="B44" s="56"/>
      <c r="C44" s="57"/>
      <c r="D44" s="58"/>
      <c r="E44" s="1001"/>
      <c r="F44" s="999"/>
      <c r="G44" s="999"/>
      <c r="H44" s="999"/>
      <c r="I44" s="1002"/>
    </row>
    <row r="45" spans="2:9">
      <c r="B45" s="56"/>
      <c r="C45" s="1015" t="s">
        <v>179</v>
      </c>
      <c r="D45" s="1016"/>
      <c r="E45" s="59" t="s">
        <v>180</v>
      </c>
      <c r="F45" s="59"/>
      <c r="G45" s="57"/>
      <c r="H45" s="57"/>
      <c r="I45" s="58"/>
    </row>
    <row r="46" spans="2:9">
      <c r="B46" s="56"/>
      <c r="C46" s="1017" t="s">
        <v>181</v>
      </c>
      <c r="D46" s="1018"/>
      <c r="E46" s="1001" t="s">
        <v>203</v>
      </c>
      <c r="F46" s="999"/>
      <c r="G46" s="999"/>
      <c r="H46" s="999"/>
      <c r="I46" s="1002"/>
    </row>
    <row r="47" spans="2:9">
      <c r="B47" s="56"/>
      <c r="C47" s="57"/>
      <c r="D47" s="58"/>
      <c r="E47" s="1001"/>
      <c r="F47" s="999"/>
      <c r="G47" s="999"/>
      <c r="H47" s="999"/>
      <c r="I47" s="1002"/>
    </row>
    <row r="48" spans="2:9">
      <c r="B48" s="56"/>
      <c r="C48" s="1017" t="s">
        <v>182</v>
      </c>
      <c r="D48" s="1018"/>
      <c r="E48" s="1001" t="s">
        <v>204</v>
      </c>
      <c r="F48" s="999"/>
      <c r="G48" s="999"/>
      <c r="H48" s="999"/>
      <c r="I48" s="1002"/>
    </row>
    <row r="49" spans="1:9">
      <c r="B49" s="56"/>
      <c r="C49" s="57"/>
      <c r="D49" s="58"/>
      <c r="E49" s="1001"/>
      <c r="F49" s="999"/>
      <c r="G49" s="999"/>
      <c r="H49" s="999"/>
      <c r="I49" s="1002"/>
    </row>
    <row r="50" spans="1:9">
      <c r="B50" s="56"/>
      <c r="C50" s="57"/>
      <c r="D50" s="58"/>
      <c r="E50" s="1001"/>
      <c r="F50" s="999"/>
      <c r="G50" s="999"/>
      <c r="H50" s="999"/>
      <c r="I50" s="1002"/>
    </row>
    <row r="51" spans="1:9">
      <c r="A51" s="58"/>
      <c r="B51" s="56"/>
      <c r="C51" s="1017" t="s">
        <v>183</v>
      </c>
      <c r="D51" s="1018"/>
      <c r="E51" s="1001" t="s">
        <v>205</v>
      </c>
      <c r="F51" s="999"/>
      <c r="G51" s="999"/>
      <c r="H51" s="999"/>
      <c r="I51" s="1002"/>
    </row>
    <row r="52" spans="1:9">
      <c r="A52" s="58"/>
      <c r="B52" s="56"/>
      <c r="C52" s="57"/>
      <c r="D52" s="58"/>
      <c r="E52" s="1001"/>
      <c r="F52" s="999"/>
      <c r="G52" s="999"/>
      <c r="H52" s="999"/>
      <c r="I52" s="1002"/>
    </row>
    <row r="53" spans="1:9">
      <c r="A53" s="58"/>
      <c r="B53" s="56"/>
      <c r="C53" s="1015" t="s">
        <v>184</v>
      </c>
      <c r="D53" s="1016"/>
      <c r="E53" s="59" t="s">
        <v>206</v>
      </c>
      <c r="F53" s="57"/>
      <c r="G53" s="57"/>
      <c r="H53" s="57"/>
      <c r="I53" s="58"/>
    </row>
    <row r="54" spans="1:9">
      <c r="A54" s="58"/>
      <c r="B54" s="56"/>
      <c r="C54" s="1015" t="s">
        <v>185</v>
      </c>
      <c r="D54" s="1016"/>
      <c r="E54" s="57" t="s">
        <v>186</v>
      </c>
      <c r="F54" s="59"/>
      <c r="G54" s="57"/>
      <c r="H54" s="57"/>
      <c r="I54" s="58"/>
    </row>
    <row r="55" spans="1:9">
      <c r="A55" s="58"/>
      <c r="B55" s="56"/>
      <c r="C55" s="1017" t="s">
        <v>187</v>
      </c>
      <c r="D55" s="1018"/>
      <c r="E55" s="1021" t="s">
        <v>188</v>
      </c>
      <c r="F55" s="1022"/>
      <c r="G55" s="1022"/>
      <c r="H55" s="1022"/>
      <c r="I55" s="1023"/>
    </row>
    <row r="56" spans="1:9">
      <c r="A56" s="58"/>
      <c r="B56" s="56"/>
      <c r="C56" s="68"/>
      <c r="D56" s="69"/>
      <c r="E56" s="1021"/>
      <c r="F56" s="1022"/>
      <c r="G56" s="1022"/>
      <c r="H56" s="1022"/>
      <c r="I56" s="1023"/>
    </row>
    <row r="57" spans="1:9">
      <c r="A57" s="58"/>
      <c r="B57" s="56"/>
      <c r="C57" s="57"/>
      <c r="D57" s="58"/>
      <c r="E57" s="57"/>
      <c r="F57" s="57"/>
      <c r="G57" s="57"/>
      <c r="H57" s="57"/>
      <c r="I57" s="58"/>
    </row>
    <row r="58" spans="1:9">
      <c r="B58" s="56"/>
      <c r="C58" s="1021" t="s">
        <v>189</v>
      </c>
      <c r="D58" s="1023"/>
      <c r="E58" s="1001" t="s">
        <v>207</v>
      </c>
      <c r="F58" s="999"/>
      <c r="G58" s="999"/>
      <c r="H58" s="999"/>
      <c r="I58" s="1002"/>
    </row>
    <row r="59" spans="1:9">
      <c r="B59" s="56"/>
      <c r="C59" s="57"/>
      <c r="D59" s="58"/>
      <c r="E59" s="1001"/>
      <c r="F59" s="999"/>
      <c r="G59" s="999"/>
      <c r="H59" s="999"/>
      <c r="I59" s="1002"/>
    </row>
    <row r="60" spans="1:9">
      <c r="B60" s="56"/>
      <c r="C60" s="57"/>
      <c r="D60" s="58"/>
      <c r="E60" s="57"/>
      <c r="F60" s="57"/>
      <c r="G60" s="57"/>
      <c r="H60" s="57"/>
      <c r="I60" s="58"/>
    </row>
    <row r="61" spans="1:9">
      <c r="B61" s="56"/>
      <c r="C61" s="1019" t="s">
        <v>190</v>
      </c>
      <c r="D61" s="1020"/>
      <c r="E61" s="59" t="s">
        <v>208</v>
      </c>
      <c r="F61" s="57"/>
      <c r="G61" s="57"/>
      <c r="H61" s="57"/>
      <c r="I61" s="58"/>
    </row>
    <row r="62" spans="1:9">
      <c r="B62" s="56"/>
      <c r="C62" s="57"/>
      <c r="D62" s="58"/>
      <c r="E62" s="57"/>
      <c r="F62" s="57"/>
      <c r="G62" s="57"/>
      <c r="H62" s="57"/>
      <c r="I62" s="58"/>
    </row>
    <row r="63" spans="1:9">
      <c r="B63" s="56"/>
      <c r="C63" s="1013" t="s">
        <v>191</v>
      </c>
      <c r="D63" s="1014"/>
      <c r="E63" s="1001" t="s">
        <v>209</v>
      </c>
      <c r="F63" s="999"/>
      <c r="G63" s="999"/>
      <c r="H63" s="999"/>
      <c r="I63" s="1002"/>
    </row>
    <row r="64" spans="1:9">
      <c r="B64" s="56"/>
      <c r="C64" s="57"/>
      <c r="D64" s="58"/>
      <c r="E64" s="1001"/>
      <c r="F64" s="999"/>
      <c r="G64" s="999"/>
      <c r="H64" s="999"/>
      <c r="I64" s="1002"/>
    </row>
    <row r="65" spans="1:9" ht="14.2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C61:D61"/>
    <mergeCell ref="C63:D63"/>
    <mergeCell ref="E63:I64"/>
    <mergeCell ref="C53:D53"/>
    <mergeCell ref="C54:D54"/>
    <mergeCell ref="C55:D55"/>
    <mergeCell ref="E55:I56"/>
    <mergeCell ref="C58:D58"/>
    <mergeCell ref="E58:I59"/>
    <mergeCell ref="C51:D51"/>
    <mergeCell ref="E51:I52"/>
    <mergeCell ref="C39:D39"/>
    <mergeCell ref="E39:I40"/>
    <mergeCell ref="C42:D42"/>
    <mergeCell ref="E42:I44"/>
    <mergeCell ref="C45:D45"/>
    <mergeCell ref="C46:D46"/>
    <mergeCell ref="E46:I47"/>
    <mergeCell ref="C48:D48"/>
    <mergeCell ref="E48:I50"/>
    <mergeCell ref="C32:D32"/>
    <mergeCell ref="C34:D34"/>
    <mergeCell ref="C35:D35"/>
    <mergeCell ref="E35:I36"/>
    <mergeCell ref="C37:D37"/>
    <mergeCell ref="E37:I38"/>
    <mergeCell ref="C24:D24"/>
    <mergeCell ref="E24:I25"/>
    <mergeCell ref="C27:D27"/>
    <mergeCell ref="C28:D28"/>
    <mergeCell ref="C29:D29"/>
    <mergeCell ref="E29:I31"/>
    <mergeCell ref="B19:B22"/>
    <mergeCell ref="C19:D19"/>
    <mergeCell ref="C20:D20"/>
    <mergeCell ref="C21:D21"/>
    <mergeCell ref="C22:D22"/>
    <mergeCell ref="C23:D23"/>
    <mergeCell ref="C11:D11"/>
    <mergeCell ref="C12:D12"/>
    <mergeCell ref="C13:D13"/>
    <mergeCell ref="C14:D14"/>
    <mergeCell ref="C15:D15"/>
    <mergeCell ref="E15:I16"/>
    <mergeCell ref="C2:H2"/>
    <mergeCell ref="B4:B5"/>
    <mergeCell ref="C4:D5"/>
    <mergeCell ref="E4:I5"/>
    <mergeCell ref="B7:B10"/>
    <mergeCell ref="C7:D7"/>
    <mergeCell ref="E7:I8"/>
    <mergeCell ref="C10:D10"/>
  </mergeCells>
  <phoneticPr fontId="2"/>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AH8" sqref="AH8"/>
    </sheetView>
  </sheetViews>
  <sheetFormatPr defaultRowHeight="13.5"/>
  <cols>
    <col min="1" max="2" width="2.125" style="52" customWidth="1"/>
    <col min="3" max="3" width="2.5" style="52" customWidth="1"/>
    <col min="4" max="96" width="2.125" style="52" customWidth="1"/>
    <col min="97" max="202" width="9" style="52"/>
    <col min="203" max="205" width="2.125" style="52" customWidth="1"/>
    <col min="206" max="206" width="2.5" style="52" customWidth="1"/>
    <col min="207" max="352" width="2.125" style="52" customWidth="1"/>
    <col min="353" max="458" width="9" style="52"/>
    <col min="459" max="461" width="2.125" style="52" customWidth="1"/>
    <col min="462" max="462" width="2.5" style="52" customWidth="1"/>
    <col min="463" max="608" width="2.125" style="52" customWidth="1"/>
    <col min="609" max="714" width="9" style="52"/>
    <col min="715" max="717" width="2.125" style="52" customWidth="1"/>
    <col min="718" max="718" width="2.5" style="52" customWidth="1"/>
    <col min="719" max="864" width="2.125" style="52" customWidth="1"/>
    <col min="865" max="970" width="9" style="52"/>
    <col min="971" max="973" width="2.125" style="52" customWidth="1"/>
    <col min="974" max="974" width="2.5" style="52" customWidth="1"/>
    <col min="975" max="1120" width="2.125" style="52" customWidth="1"/>
    <col min="1121" max="1226" width="9" style="52"/>
    <col min="1227" max="1229" width="2.125" style="52" customWidth="1"/>
    <col min="1230" max="1230" width="2.5" style="52" customWidth="1"/>
    <col min="1231" max="1376" width="2.125" style="52" customWidth="1"/>
    <col min="1377" max="1482" width="9" style="52"/>
    <col min="1483" max="1485" width="2.125" style="52" customWidth="1"/>
    <col min="1486" max="1486" width="2.5" style="52" customWidth="1"/>
    <col min="1487" max="1632" width="2.125" style="52" customWidth="1"/>
    <col min="1633" max="1738" width="9" style="52"/>
    <col min="1739" max="1741" width="2.125" style="52" customWidth="1"/>
    <col min="1742" max="1742" width="2.5" style="52" customWidth="1"/>
    <col min="1743" max="1888" width="2.125" style="52" customWidth="1"/>
    <col min="1889" max="1994" width="9" style="52"/>
    <col min="1995" max="1997" width="2.125" style="52" customWidth="1"/>
    <col min="1998" max="1998" width="2.5" style="52" customWidth="1"/>
    <col min="1999" max="2144" width="2.125" style="52" customWidth="1"/>
    <col min="2145" max="2250" width="9" style="52"/>
    <col min="2251" max="2253" width="2.125" style="52" customWidth="1"/>
    <col min="2254" max="2254" width="2.5" style="52" customWidth="1"/>
    <col min="2255" max="2400" width="2.125" style="52" customWidth="1"/>
    <col min="2401" max="2506" width="9" style="52"/>
    <col min="2507" max="2509" width="2.125" style="52" customWidth="1"/>
    <col min="2510" max="2510" width="2.5" style="52" customWidth="1"/>
    <col min="2511" max="2656" width="2.125" style="52" customWidth="1"/>
    <col min="2657" max="2762" width="9" style="52"/>
    <col min="2763" max="2765" width="2.125" style="52" customWidth="1"/>
    <col min="2766" max="2766" width="2.5" style="52" customWidth="1"/>
    <col min="2767" max="2912" width="2.125" style="52" customWidth="1"/>
    <col min="2913" max="3018" width="9" style="52"/>
    <col min="3019" max="3021" width="2.125" style="52" customWidth="1"/>
    <col min="3022" max="3022" width="2.5" style="52" customWidth="1"/>
    <col min="3023" max="3168" width="2.125" style="52" customWidth="1"/>
    <col min="3169" max="3274" width="9" style="52"/>
    <col min="3275" max="3277" width="2.125" style="52" customWidth="1"/>
    <col min="3278" max="3278" width="2.5" style="52" customWidth="1"/>
    <col min="3279" max="3424" width="2.125" style="52" customWidth="1"/>
    <col min="3425" max="3530" width="9" style="52"/>
    <col min="3531" max="3533" width="2.125" style="52" customWidth="1"/>
    <col min="3534" max="3534" width="2.5" style="52" customWidth="1"/>
    <col min="3535" max="3680" width="2.125" style="52" customWidth="1"/>
    <col min="3681" max="3786" width="9" style="52"/>
    <col min="3787" max="3789" width="2.125" style="52" customWidth="1"/>
    <col min="3790" max="3790" width="2.5" style="52" customWidth="1"/>
    <col min="3791" max="3936" width="2.125" style="52" customWidth="1"/>
    <col min="3937" max="4042" width="9" style="52"/>
    <col min="4043" max="4045" width="2.125" style="52" customWidth="1"/>
    <col min="4046" max="4046" width="2.5" style="52" customWidth="1"/>
    <col min="4047" max="4192" width="2.125" style="52" customWidth="1"/>
    <col min="4193" max="4298" width="9" style="52"/>
    <col min="4299" max="4301" width="2.125" style="52" customWidth="1"/>
    <col min="4302" max="4302" width="2.5" style="52" customWidth="1"/>
    <col min="4303" max="4448" width="2.125" style="52" customWidth="1"/>
    <col min="4449" max="4554" width="9" style="52"/>
    <col min="4555" max="4557" width="2.125" style="52" customWidth="1"/>
    <col min="4558" max="4558" width="2.5" style="52" customWidth="1"/>
    <col min="4559" max="4704" width="2.125" style="52" customWidth="1"/>
    <col min="4705" max="4810" width="9" style="52"/>
    <col min="4811" max="4813" width="2.125" style="52" customWidth="1"/>
    <col min="4814" max="4814" width="2.5" style="52" customWidth="1"/>
    <col min="4815" max="4960" width="2.125" style="52" customWidth="1"/>
    <col min="4961" max="5066" width="9" style="52"/>
    <col min="5067" max="5069" width="2.125" style="52" customWidth="1"/>
    <col min="5070" max="5070" width="2.5" style="52" customWidth="1"/>
    <col min="5071" max="5216" width="2.125" style="52" customWidth="1"/>
    <col min="5217" max="5322" width="9" style="52"/>
    <col min="5323" max="5325" width="2.125" style="52" customWidth="1"/>
    <col min="5326" max="5326" width="2.5" style="52" customWidth="1"/>
    <col min="5327" max="5472" width="2.125" style="52" customWidth="1"/>
    <col min="5473" max="5578" width="9" style="52"/>
    <col min="5579" max="5581" width="2.125" style="52" customWidth="1"/>
    <col min="5582" max="5582" width="2.5" style="52" customWidth="1"/>
    <col min="5583" max="5728" width="2.125" style="52" customWidth="1"/>
    <col min="5729" max="5834" width="9" style="52"/>
    <col min="5835" max="5837" width="2.125" style="52" customWidth="1"/>
    <col min="5838" max="5838" width="2.5" style="52" customWidth="1"/>
    <col min="5839" max="5984" width="2.125" style="52" customWidth="1"/>
    <col min="5985" max="6090" width="9" style="52"/>
    <col min="6091" max="6093" width="2.125" style="52" customWidth="1"/>
    <col min="6094" max="6094" width="2.5" style="52" customWidth="1"/>
    <col min="6095" max="6240" width="2.125" style="52" customWidth="1"/>
    <col min="6241" max="6346" width="9" style="52"/>
    <col min="6347" max="6349" width="2.125" style="52" customWidth="1"/>
    <col min="6350" max="6350" width="2.5" style="52" customWidth="1"/>
    <col min="6351" max="6496" width="2.125" style="52" customWidth="1"/>
    <col min="6497" max="6602" width="9" style="52"/>
    <col min="6603" max="6605" width="2.125" style="52" customWidth="1"/>
    <col min="6606" max="6606" width="2.5" style="52" customWidth="1"/>
    <col min="6607" max="6752" width="2.125" style="52" customWidth="1"/>
    <col min="6753" max="6858" width="9" style="52"/>
    <col min="6859" max="6861" width="2.125" style="52" customWidth="1"/>
    <col min="6862" max="6862" width="2.5" style="52" customWidth="1"/>
    <col min="6863" max="7008" width="2.125" style="52" customWidth="1"/>
    <col min="7009" max="7114" width="9" style="52"/>
    <col min="7115" max="7117" width="2.125" style="52" customWidth="1"/>
    <col min="7118" max="7118" width="2.5" style="52" customWidth="1"/>
    <col min="7119" max="7264" width="2.125" style="52" customWidth="1"/>
    <col min="7265" max="7370" width="9" style="52"/>
    <col min="7371" max="7373" width="2.125" style="52" customWidth="1"/>
    <col min="7374" max="7374" width="2.5" style="52" customWidth="1"/>
    <col min="7375" max="7520" width="2.125" style="52" customWidth="1"/>
    <col min="7521" max="7626" width="9" style="52"/>
    <col min="7627" max="7629" width="2.125" style="52" customWidth="1"/>
    <col min="7630" max="7630" width="2.5" style="52" customWidth="1"/>
    <col min="7631" max="7776" width="2.125" style="52" customWidth="1"/>
    <col min="7777" max="7882" width="9" style="52"/>
    <col min="7883" max="7885" width="2.125" style="52" customWidth="1"/>
    <col min="7886" max="7886" width="2.5" style="52" customWidth="1"/>
    <col min="7887" max="8032" width="2.125" style="52" customWidth="1"/>
    <col min="8033" max="8138" width="9" style="52"/>
    <col min="8139" max="8141" width="2.125" style="52" customWidth="1"/>
    <col min="8142" max="8142" width="2.5" style="52" customWidth="1"/>
    <col min="8143" max="8288" width="2.125" style="52" customWidth="1"/>
    <col min="8289" max="8394" width="9" style="52"/>
    <col min="8395" max="8397" width="2.125" style="52" customWidth="1"/>
    <col min="8398" max="8398" width="2.5" style="52" customWidth="1"/>
    <col min="8399" max="8544" width="2.125" style="52" customWidth="1"/>
    <col min="8545" max="8650" width="9" style="52"/>
    <col min="8651" max="8653" width="2.125" style="52" customWidth="1"/>
    <col min="8654" max="8654" width="2.5" style="52" customWidth="1"/>
    <col min="8655" max="8800" width="2.125" style="52" customWidth="1"/>
    <col min="8801" max="8906" width="9" style="52"/>
    <col min="8907" max="8909" width="2.125" style="52" customWidth="1"/>
    <col min="8910" max="8910" width="2.5" style="52" customWidth="1"/>
    <col min="8911" max="9056" width="2.125" style="52" customWidth="1"/>
    <col min="9057" max="9162" width="9" style="52"/>
    <col min="9163" max="9165" width="2.125" style="52" customWidth="1"/>
    <col min="9166" max="9166" width="2.5" style="52" customWidth="1"/>
    <col min="9167" max="9312" width="2.125" style="52" customWidth="1"/>
    <col min="9313" max="9418" width="9" style="52"/>
    <col min="9419" max="9421" width="2.125" style="52" customWidth="1"/>
    <col min="9422" max="9422" width="2.5" style="52" customWidth="1"/>
    <col min="9423" max="9568" width="2.125" style="52" customWidth="1"/>
    <col min="9569" max="9674" width="9" style="52"/>
    <col min="9675" max="9677" width="2.125" style="52" customWidth="1"/>
    <col min="9678" max="9678" width="2.5" style="52" customWidth="1"/>
    <col min="9679" max="9824" width="2.125" style="52" customWidth="1"/>
    <col min="9825" max="9930" width="9" style="52"/>
    <col min="9931" max="9933" width="2.125" style="52" customWidth="1"/>
    <col min="9934" max="9934" width="2.5" style="52" customWidth="1"/>
    <col min="9935" max="10080" width="2.125" style="52" customWidth="1"/>
    <col min="10081" max="10186" width="9" style="52"/>
    <col min="10187" max="10189" width="2.125" style="52" customWidth="1"/>
    <col min="10190" max="10190" width="2.5" style="52" customWidth="1"/>
    <col min="10191" max="10336" width="2.125" style="52" customWidth="1"/>
    <col min="10337" max="10442" width="9" style="52"/>
    <col min="10443" max="10445" width="2.125" style="52" customWidth="1"/>
    <col min="10446" max="10446" width="2.5" style="52" customWidth="1"/>
    <col min="10447" max="10592" width="2.125" style="52" customWidth="1"/>
    <col min="10593" max="10698" width="9" style="52"/>
    <col min="10699" max="10701" width="2.125" style="52" customWidth="1"/>
    <col min="10702" max="10702" width="2.5" style="52" customWidth="1"/>
    <col min="10703" max="10848" width="2.125" style="52" customWidth="1"/>
    <col min="10849" max="10954" width="9" style="52"/>
    <col min="10955" max="10957" width="2.125" style="52" customWidth="1"/>
    <col min="10958" max="10958" width="2.5" style="52" customWidth="1"/>
    <col min="10959" max="11104" width="2.125" style="52" customWidth="1"/>
    <col min="11105" max="11210" width="9" style="52"/>
    <col min="11211" max="11213" width="2.125" style="52" customWidth="1"/>
    <col min="11214" max="11214" width="2.5" style="52" customWidth="1"/>
    <col min="11215" max="11360" width="2.125" style="52" customWidth="1"/>
    <col min="11361" max="11466" width="9" style="52"/>
    <col min="11467" max="11469" width="2.125" style="52" customWidth="1"/>
    <col min="11470" max="11470" width="2.5" style="52" customWidth="1"/>
    <col min="11471" max="11616" width="2.125" style="52" customWidth="1"/>
    <col min="11617" max="11722" width="9" style="52"/>
    <col min="11723" max="11725" width="2.125" style="52" customWidth="1"/>
    <col min="11726" max="11726" width="2.5" style="52" customWidth="1"/>
    <col min="11727" max="11872" width="2.125" style="52" customWidth="1"/>
    <col min="11873" max="11978" width="9" style="52"/>
    <col min="11979" max="11981" width="2.125" style="52" customWidth="1"/>
    <col min="11982" max="11982" width="2.5" style="52" customWidth="1"/>
    <col min="11983" max="12128" width="2.125" style="52" customWidth="1"/>
    <col min="12129" max="12234" width="9" style="52"/>
    <col min="12235" max="12237" width="2.125" style="52" customWidth="1"/>
    <col min="12238" max="12238" width="2.5" style="52" customWidth="1"/>
    <col min="12239" max="12384" width="2.125" style="52" customWidth="1"/>
    <col min="12385" max="12490" width="9" style="52"/>
    <col min="12491" max="12493" width="2.125" style="52" customWidth="1"/>
    <col min="12494" max="12494" width="2.5" style="52" customWidth="1"/>
    <col min="12495" max="12640" width="2.125" style="52" customWidth="1"/>
    <col min="12641" max="12746" width="9" style="52"/>
    <col min="12747" max="12749" width="2.125" style="52" customWidth="1"/>
    <col min="12750" max="12750" width="2.5" style="52" customWidth="1"/>
    <col min="12751" max="12896" width="2.125" style="52" customWidth="1"/>
    <col min="12897" max="13002" width="9" style="52"/>
    <col min="13003" max="13005" width="2.125" style="52" customWidth="1"/>
    <col min="13006" max="13006" width="2.5" style="52" customWidth="1"/>
    <col min="13007" max="13152" width="2.125" style="52" customWidth="1"/>
    <col min="13153" max="13258" width="9" style="52"/>
    <col min="13259" max="13261" width="2.125" style="52" customWidth="1"/>
    <col min="13262" max="13262" width="2.5" style="52" customWidth="1"/>
    <col min="13263" max="13408" width="2.125" style="52" customWidth="1"/>
    <col min="13409" max="13514" width="9" style="52"/>
    <col min="13515" max="13517" width="2.125" style="52" customWidth="1"/>
    <col min="13518" max="13518" width="2.5" style="52" customWidth="1"/>
    <col min="13519" max="13664" width="2.125" style="52" customWidth="1"/>
    <col min="13665" max="13770" width="9" style="52"/>
    <col min="13771" max="13773" width="2.125" style="52" customWidth="1"/>
    <col min="13774" max="13774" width="2.5" style="52" customWidth="1"/>
    <col min="13775" max="13920" width="2.125" style="52" customWidth="1"/>
    <col min="13921" max="14026" width="9" style="52"/>
    <col min="14027" max="14029" width="2.125" style="52" customWidth="1"/>
    <col min="14030" max="14030" width="2.5" style="52" customWidth="1"/>
    <col min="14031" max="14176" width="2.125" style="52" customWidth="1"/>
    <col min="14177" max="14282" width="9" style="52"/>
    <col min="14283" max="14285" width="2.125" style="52" customWidth="1"/>
    <col min="14286" max="14286" width="2.5" style="52" customWidth="1"/>
    <col min="14287" max="14432" width="2.125" style="52" customWidth="1"/>
    <col min="14433" max="14538" width="9" style="52"/>
    <col min="14539" max="14541" width="2.125" style="52" customWidth="1"/>
    <col min="14542" max="14542" width="2.5" style="52" customWidth="1"/>
    <col min="14543" max="14688" width="2.125" style="52" customWidth="1"/>
    <col min="14689" max="14794" width="9" style="52"/>
    <col min="14795" max="14797" width="2.125" style="52" customWidth="1"/>
    <col min="14798" max="14798" width="2.5" style="52" customWidth="1"/>
    <col min="14799" max="14944" width="2.125" style="52" customWidth="1"/>
    <col min="14945" max="15050" width="9" style="52"/>
    <col min="15051" max="15053" width="2.125" style="52" customWidth="1"/>
    <col min="15054" max="15054" width="2.5" style="52" customWidth="1"/>
    <col min="15055" max="15200" width="2.125" style="52" customWidth="1"/>
    <col min="15201" max="15306" width="9" style="52"/>
    <col min="15307" max="15309" width="2.125" style="52" customWidth="1"/>
    <col min="15310" max="15310" width="2.5" style="52" customWidth="1"/>
    <col min="15311" max="15456" width="2.125" style="52" customWidth="1"/>
    <col min="15457" max="15562" width="9" style="52"/>
    <col min="15563" max="15565" width="2.125" style="52" customWidth="1"/>
    <col min="15566" max="15566" width="2.5" style="52" customWidth="1"/>
    <col min="15567" max="15712" width="2.125" style="52" customWidth="1"/>
    <col min="15713" max="15818" width="9" style="52"/>
    <col min="15819" max="15821" width="2.125" style="52" customWidth="1"/>
    <col min="15822" max="15822" width="2.5" style="52" customWidth="1"/>
    <col min="15823" max="15968" width="2.125" style="52" customWidth="1"/>
    <col min="15969" max="16074" width="9" style="52"/>
    <col min="16075" max="16077" width="2.125" style="52" customWidth="1"/>
    <col min="16078" max="16078" width="2.5" style="52" customWidth="1"/>
    <col min="16079" max="16224" width="2.125" style="52" customWidth="1"/>
    <col min="16225" max="16384" width="9" style="52"/>
  </cols>
  <sheetData>
    <row r="1" spans="1:60" ht="20.25" customHeight="1">
      <c r="A1" s="1025" t="s">
        <v>113</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335</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336</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334</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337</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338</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339</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340</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341</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342</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343</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766" t="s">
        <v>114</v>
      </c>
      <c r="N13" s="1024"/>
      <c r="O13" s="1024"/>
      <c r="P13" s="1024"/>
      <c r="Q13" s="1024"/>
      <c r="R13" s="1024"/>
      <c r="S13" s="1024"/>
      <c r="T13" s="1024"/>
      <c r="U13" s="1024"/>
      <c r="V13" s="1024"/>
      <c r="W13" s="1024"/>
      <c r="X13" s="1024"/>
      <c r="Y13" s="1024"/>
      <c r="Z13" s="1024"/>
      <c r="AA13" s="1024"/>
      <c r="AB13" s="1024"/>
      <c r="AC13" s="1024"/>
      <c r="AD13" s="1024"/>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766" t="s">
        <v>115</v>
      </c>
      <c r="N14" s="1024"/>
      <c r="O14" s="1024"/>
      <c r="P14" s="1024"/>
      <c r="Q14" s="1024"/>
      <c r="R14" s="1024"/>
      <c r="S14" s="1024"/>
      <c r="T14" s="1024"/>
      <c r="U14" s="1024"/>
      <c r="V14" s="1024"/>
      <c r="W14" s="1024"/>
      <c r="X14" s="1024"/>
      <c r="Y14" s="1024"/>
      <c r="Z14" s="1024"/>
      <c r="AA14" s="1024"/>
      <c r="AB14" s="1024"/>
      <c r="AC14" s="1024"/>
      <c r="AD14" s="1024"/>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5.95"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F26" sqref="F26"/>
    </sheetView>
  </sheetViews>
  <sheetFormatPr defaultRowHeight="13.5"/>
  <cols>
    <col min="1" max="1" width="9" style="434"/>
    <col min="2" max="2" width="14.125" style="434" bestFit="1" customWidth="1"/>
    <col min="3" max="16384" width="9" style="434"/>
  </cols>
  <sheetData>
    <row r="1" spans="1:9">
      <c r="A1" s="434" t="s">
        <v>610</v>
      </c>
    </row>
    <row r="3" spans="1:9" ht="14.25">
      <c r="A3" s="1026" t="s">
        <v>609</v>
      </c>
      <c r="B3" s="1026"/>
      <c r="C3" s="1026"/>
      <c r="D3" s="1026"/>
      <c r="E3" s="1026"/>
      <c r="F3" s="1026"/>
      <c r="G3" s="1026"/>
      <c r="H3" s="1026"/>
      <c r="I3" s="1026"/>
    </row>
    <row r="5" spans="1:9">
      <c r="A5" s="443" t="s">
        <v>608</v>
      </c>
    </row>
    <row r="6" spans="1:9">
      <c r="A6" s="434" t="s">
        <v>607</v>
      </c>
    </row>
    <row r="7" spans="1:9" ht="14.25" thickBot="1"/>
    <row r="8" spans="1:9" ht="14.25" thickBot="1">
      <c r="B8" s="451" t="s">
        <v>606</v>
      </c>
      <c r="C8" s="450" t="s">
        <v>605</v>
      </c>
    </row>
    <row r="9" spans="1:9" ht="14.25" thickTop="1">
      <c r="B9" s="449" t="s">
        <v>604</v>
      </c>
      <c r="C9" s="448" t="s">
        <v>603</v>
      </c>
    </row>
    <row r="10" spans="1:9">
      <c r="B10" s="447" t="s">
        <v>602</v>
      </c>
      <c r="C10" s="446" t="s">
        <v>601</v>
      </c>
    </row>
    <row r="11" spans="1:9">
      <c r="B11" s="447" t="s">
        <v>600</v>
      </c>
      <c r="C11" s="446" t="s">
        <v>599</v>
      </c>
    </row>
    <row r="12" spans="1:9" ht="14.25" thickBot="1">
      <c r="B12" s="445" t="s">
        <v>598</v>
      </c>
      <c r="C12" s="444" t="s">
        <v>597</v>
      </c>
    </row>
    <row r="13" spans="1:9">
      <c r="B13" s="443" t="s">
        <v>596</v>
      </c>
    </row>
    <row r="15" spans="1:9">
      <c r="A15" s="434" t="s">
        <v>595</v>
      </c>
    </row>
    <row r="16" spans="1:9">
      <c r="A16" s="434" t="s">
        <v>594</v>
      </c>
    </row>
    <row r="17" spans="1:1">
      <c r="A17" s="434" t="s">
        <v>593</v>
      </c>
    </row>
    <row r="18" spans="1:1">
      <c r="A18" s="434" t="s">
        <v>592</v>
      </c>
    </row>
    <row r="19" spans="1:1">
      <c r="A19" s="434" t="s">
        <v>591</v>
      </c>
    </row>
    <row r="21" spans="1:1">
      <c r="A21" s="434" t="s">
        <v>590</v>
      </c>
    </row>
    <row r="23" spans="1:1">
      <c r="A23" s="434" t="s">
        <v>589</v>
      </c>
    </row>
    <row r="24" spans="1:1">
      <c r="A24" s="434" t="s">
        <v>588</v>
      </c>
    </row>
    <row r="25" spans="1:1">
      <c r="A25" s="434" t="s">
        <v>587</v>
      </c>
    </row>
    <row r="26" spans="1:1">
      <c r="A26" s="434" t="s">
        <v>586</v>
      </c>
    </row>
    <row r="27" spans="1:1">
      <c r="A27" s="434" t="s">
        <v>585</v>
      </c>
    </row>
    <row r="28" spans="1:1">
      <c r="A28" s="434" t="s">
        <v>584</v>
      </c>
    </row>
    <row r="29" spans="1:1">
      <c r="A29" s="434" t="s">
        <v>583</v>
      </c>
    </row>
    <row r="31" spans="1:1">
      <c r="A31" s="434" t="s">
        <v>582</v>
      </c>
    </row>
    <row r="32" spans="1:1">
      <c r="A32" s="434" t="s">
        <v>581</v>
      </c>
    </row>
    <row r="33" spans="1:1">
      <c r="A33" s="434" t="s">
        <v>580</v>
      </c>
    </row>
    <row r="34" spans="1:1">
      <c r="A34" s="434" t="s">
        <v>579</v>
      </c>
    </row>
    <row r="36" spans="1:1">
      <c r="A36" s="434" t="s">
        <v>578</v>
      </c>
    </row>
    <row r="37" spans="1:1">
      <c r="A37" s="434" t="s">
        <v>577</v>
      </c>
    </row>
    <row r="39" spans="1:1">
      <c r="A39" s="434" t="s">
        <v>576</v>
      </c>
    </row>
    <row r="40" spans="1:1" ht="5.25" customHeight="1"/>
    <row r="41" spans="1:1">
      <c r="A41" s="434" t="s">
        <v>575</v>
      </c>
    </row>
    <row r="43" spans="1:1">
      <c r="A43" s="434" t="s">
        <v>574</v>
      </c>
    </row>
    <row r="44" spans="1:1" ht="5.25" customHeight="1"/>
    <row r="45" spans="1:1">
      <c r="A45" s="434" t="s">
        <v>573</v>
      </c>
    </row>
    <row r="48" spans="1:1">
      <c r="A48" s="434" t="s">
        <v>572</v>
      </c>
    </row>
    <row r="49" spans="1:3">
      <c r="A49" s="434" t="s">
        <v>571</v>
      </c>
    </row>
    <row r="50" spans="1:3" ht="14.25" thickBot="1"/>
    <row r="51" spans="1:3" ht="14.25" thickBot="1">
      <c r="B51" s="442" t="s">
        <v>570</v>
      </c>
      <c r="C51" s="441" t="s">
        <v>569</v>
      </c>
    </row>
    <row r="52" spans="1:3" ht="14.25" thickTop="1">
      <c r="B52" s="440" t="s">
        <v>568</v>
      </c>
      <c r="C52" s="439">
        <v>1</v>
      </c>
    </row>
    <row r="53" spans="1:3">
      <c r="B53" s="438" t="s">
        <v>567</v>
      </c>
      <c r="C53" s="437">
        <v>0.8</v>
      </c>
    </row>
    <row r="54" spans="1:3" ht="14.25" thickBot="1">
      <c r="B54" s="436" t="s">
        <v>566</v>
      </c>
      <c r="C54" s="435">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★補助金額算定★(提出不要)</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別紙（運営収支状況調査票）</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lpstr>'別紙（運営収支状況調査票）'!Print_Area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2022-07-26T01:31:31Z</dcterms:modified>
</cp:coreProperties>
</file>